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S:\Commun\_SDCA\SPECTACLE VIVANT\DISPOSITIFS\DISPOSITIFS SV\Aides à la création SV\2026_Aides création\"/>
    </mc:Choice>
  </mc:AlternateContent>
  <bookViews>
    <workbookView xWindow="0" yWindow="0" windowWidth="28770" windowHeight="12300"/>
  </bookViews>
  <sheets>
    <sheet name="Annexe" sheetId="1" r:id="rId1"/>
    <sheet name="Personnalisation" sheetId="2" r:id="rId2"/>
    <sheet name="Aperçu" sheetId="3" r:id="rId3"/>
  </sheets>
  <definedNames>
    <definedName name="création">Personnalisation!$D$8</definedName>
    <definedName name="DépensesA">Annexe!$H$183</definedName>
    <definedName name="DépensesB">Annexe!$H$193</definedName>
    <definedName name="DépensesC">Annexe!$H$216</definedName>
    <definedName name="DépensesD">Annexe!$H$225</definedName>
    <definedName name="RecetteA">Annexe!$H$237</definedName>
    <definedName name="RecetteB">Annexe!$H$239</definedName>
    <definedName name="RecetteC">Annexe!$H$241</definedName>
    <definedName name="RecetteD">Annexe!$H$243</definedName>
    <definedName name="RecetteE">Annexe!$H$249</definedName>
    <definedName name="RecetteF">Annexe!$H$259</definedName>
    <definedName name="RecetteG">Annexe!$H$268</definedName>
    <definedName name="RecetteH">Annexe!$H$272</definedName>
    <definedName name="RecetteI">Annexe!$H$273</definedName>
    <definedName name="RecetteJ">Annexe!$H$275</definedName>
    <definedName name="RecetteK">Annexe!$H$285</definedName>
    <definedName name="RecetteL">Annexe!$H$293</definedName>
    <definedName name="RecetteM">Annexe!$H$299</definedName>
    <definedName name="SousTotalA1">Annexe!$H$143</definedName>
    <definedName name="SousTotalA2">Annexe!$I$173</definedName>
    <definedName name="SousTotalA3">Annexe!$H$181</definedName>
    <definedName name="TotalDépenses">Annexe!$H$228</definedName>
    <definedName name="TotalRecettes">Annexe!$H$302</definedName>
    <definedName name="_xlnm.Print_Area" localSheetId="0">Annexe!$B$1:$I$355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3" l="1"/>
  <c r="K4" i="3"/>
  <c r="J4" i="3"/>
  <c r="I4" i="3"/>
  <c r="H4" i="3"/>
  <c r="G4" i="3"/>
  <c r="F4" i="3"/>
  <c r="E4" i="3"/>
  <c r="D4" i="3"/>
  <c r="C4" i="3"/>
  <c r="D13" i="2"/>
  <c r="D12" i="2" s="1"/>
  <c r="D14" i="2" l="1"/>
  <c r="I213" i="1"/>
  <c r="H216" i="1" s="1"/>
  <c r="H299" i="1"/>
  <c r="H293" i="1"/>
  <c r="H285" i="1"/>
  <c r="H259" i="1"/>
  <c r="H268" i="1"/>
  <c r="H225" i="1"/>
  <c r="E213" i="1"/>
  <c r="F213" i="1"/>
  <c r="G213" i="1"/>
  <c r="D15" i="2" l="1"/>
  <c r="D16" i="2" s="1"/>
  <c r="H213" i="1"/>
  <c r="H302" i="1"/>
  <c r="H193" i="1"/>
  <c r="H181" i="1"/>
  <c r="D173" i="1"/>
  <c r="F173" i="1"/>
  <c r="G173" i="1"/>
  <c r="H173" i="1"/>
  <c r="I173" i="1"/>
  <c r="B151" i="1"/>
  <c r="H143" i="1"/>
  <c r="H183" i="1" l="1"/>
  <c r="H228" i="1" s="1"/>
  <c r="H247" i="1"/>
  <c r="H328" i="1"/>
  <c r="H270" i="1"/>
  <c r="H261" i="1"/>
  <c r="H325" i="1" l="1"/>
  <c r="L4" i="3"/>
</calcChain>
</file>

<file path=xl/sharedStrings.xml><?xml version="1.0" encoding="utf-8"?>
<sst xmlns="http://schemas.openxmlformats.org/spreadsheetml/2006/main" count="243" uniqueCount="204">
  <si>
    <t>Nom de la compagnie ou de la personne porteuse du projet</t>
  </si>
  <si>
    <t>Titre (provisoire) de la production</t>
  </si>
  <si>
    <t>Mise en scène</t>
  </si>
  <si>
    <t>Personne(s) à contacter concernant le projet (nom, prénom, fonction) :</t>
  </si>
  <si>
    <t>N° de téléphone (fixe / portable) :</t>
  </si>
  <si>
    <t>E-mail</t>
  </si>
  <si>
    <t>Nom(s) :</t>
  </si>
  <si>
    <t>Prénom(s) :</t>
  </si>
  <si>
    <t>Avez-vous déjà présenté une demande auprès de la ville de strasbourg ?</t>
  </si>
  <si>
    <t xml:space="preserve">Si oui, préciser dans quel cadre, pour quel projet et si l'aide a été accordée : </t>
  </si>
  <si>
    <t>Autres informations pertinentes relatives à votre association que vous souhaitez indiquer :</t>
  </si>
  <si>
    <t>Tout dossier incomplet sera considéré comme irrecevable</t>
  </si>
  <si>
    <t>ASPECTS FINANCIERS</t>
  </si>
  <si>
    <t>Montant</t>
  </si>
  <si>
    <t>Préachats de représentations*</t>
  </si>
  <si>
    <t>Coproducteur(s)*</t>
  </si>
  <si>
    <t>* Joindre les documents justificatifs</t>
  </si>
  <si>
    <t>* Des copies des contrats ou des lettres d'engagement seront nécessaires à l'obtention de la subvention</t>
  </si>
  <si>
    <t>Subventions / Collectivités territoriales</t>
  </si>
  <si>
    <t>- Conseil Régional Grand Est</t>
  </si>
  <si>
    <t>DIFFUSION</t>
  </si>
  <si>
    <t>Veuillez préciser s’il s’agit d’achats ou de représentations à la recette par une croix dans la colonne.</t>
  </si>
  <si>
    <t> Des copies des contrats d’achat ou des documents attestant l’engagement des achats du spectacle seront demandées par la ville de Strasbourg</t>
  </si>
  <si>
    <t>Dates</t>
  </si>
  <si>
    <t>Nombre de représentations</t>
  </si>
  <si>
    <t>Lieux (Nom de la structure + ville + département)</t>
  </si>
  <si>
    <t>Achat</t>
  </si>
  <si>
    <t>Représentation à la recette</t>
  </si>
  <si>
    <t>En région Grand Est :</t>
  </si>
  <si>
    <t>Hors région Grand Est :</t>
  </si>
  <si>
    <t>MONTAGE, RÉPÉTITIONS ET PREMIÈRE EXPLOITATION DU SPECTACLE</t>
  </si>
  <si>
    <t>ESTIMATION DES DÉPENSES H.T.*</t>
  </si>
  <si>
    <t>Précisez si l'estimation des dépenses est "T.T.C." (association non assujettie à la TVA)</t>
  </si>
  <si>
    <t>À remplir obligatoirement</t>
  </si>
  <si>
    <t>Budget établi pour ……… jours de répétition et pour une première exploitation de …….. représentations.</t>
  </si>
  <si>
    <t>Budget prenant en compte le montage, les répétitions et la première exploitation du spectacle.</t>
  </si>
  <si>
    <t>N.B. : La période de première exploitation correspond à la série des premières représentations du spectacle dont les interruptions éventuelles ne rendent pas nécessaires les reprises de répétitions</t>
  </si>
  <si>
    <r>
      <t>A. MONTAGE ET RÉPÉTITIONS JUSQU'À LA VEILLE DE LA 1</t>
    </r>
    <r>
      <rPr>
        <b/>
        <vertAlign val="superscript"/>
        <sz val="11"/>
        <color theme="1"/>
        <rFont val="Calibri"/>
        <family val="2"/>
        <scheme val="minor"/>
      </rPr>
      <t>ère</t>
    </r>
    <r>
      <rPr>
        <b/>
        <sz val="11"/>
        <color theme="1"/>
        <rFont val="Calibri"/>
        <family val="2"/>
        <scheme val="minor"/>
      </rPr>
      <t xml:space="preserve"> REPRÉSENTATION</t>
    </r>
  </si>
  <si>
    <t>FABRICATION</t>
  </si>
  <si>
    <t>MONTANT</t>
  </si>
  <si>
    <t>- Frais de construction de décors/accessoires/mobilier</t>
  </si>
  <si>
    <t>- Frais de confection de costumes</t>
  </si>
  <si>
    <t>- Frais de conception sonore (musique, bruitage, enregistrement)</t>
  </si>
  <si>
    <t>- Frais de régie et petit matériel</t>
  </si>
  <si>
    <t>- Locations diverses</t>
  </si>
  <si>
    <t>- Impôts, taxes</t>
  </si>
  <si>
    <t>- Assurances</t>
  </si>
  <si>
    <t>- Location ou frais de salle de spectacles</t>
  </si>
  <si>
    <t>LIEU - COMMUNE - DÉPARTEMENT</t>
  </si>
  <si>
    <t>NOMBRE DE RÉPÉTITIONS</t>
  </si>
  <si>
    <t>DATES</t>
  </si>
  <si>
    <t>← NOMBRE TOTAL DE RÉPÉTITIONS</t>
  </si>
  <si>
    <t>BUDGET DES RÉPÉTITIONS</t>
  </si>
  <si>
    <t>Permanent ("X")</t>
  </si>
  <si>
    <t>Nombre d'heures</t>
  </si>
  <si>
    <t>Rémunérations brutes</t>
  </si>
  <si>
    <t>Charges sociales</t>
  </si>
  <si>
    <t>TOTAL</t>
  </si>
  <si>
    <t>Décorateur(s)</t>
  </si>
  <si>
    <t>Créateurs(s) costumes</t>
  </si>
  <si>
    <t>Créateur(s) lumières</t>
  </si>
  <si>
    <t>Compositeur</t>
  </si>
  <si>
    <t>Metteur en scène</t>
  </si>
  <si>
    <t>Assistant Metteur en Scène</t>
  </si>
  <si>
    <t>Auteur adaptateur</t>
  </si>
  <si>
    <t>Chorégraphe</t>
  </si>
  <si>
    <t>Régisseur(s)</t>
  </si>
  <si>
    <t>Nombre</t>
  </si>
  <si>
    <t>Postes</t>
  </si>
  <si>
    <t>Comédiens</t>
  </si>
  <si>
    <t>Danseur(s)</t>
  </si>
  <si>
    <t xml:space="preserve">Plasticien(s) </t>
  </si>
  <si>
    <t>……………………</t>
  </si>
  <si>
    <t>Musicien(s)</t>
  </si>
  <si>
    <t>Personnels techniques</t>
  </si>
  <si>
    <t>Autre(s)</t>
  </si>
  <si>
    <t>AUTRES</t>
  </si>
  <si>
    <t>- Transport</t>
  </si>
  <si>
    <t>- Défraiements</t>
  </si>
  <si>
    <r>
      <t xml:space="preserve">- Autre(s) </t>
    </r>
    <r>
      <rPr>
        <i/>
        <sz val="11"/>
        <color theme="1"/>
        <rFont val="Calibri"/>
        <family val="2"/>
        <scheme val="minor"/>
      </rPr>
      <t>(préciser)</t>
    </r>
  </si>
  <si>
    <t>SOUS-TOTAL 1</t>
  </si>
  <si>
    <t>SOUS-TOTAL 2</t>
  </si>
  <si>
    <t>SOUS-TOTAL 3</t>
  </si>
  <si>
    <t>B. PUBLICITÉS - COMMUNICATION</t>
  </si>
  <si>
    <t>- Affiches / matériel de communication</t>
  </si>
  <si>
    <t>- Rémunération de l'attaché de presse/de communication</t>
  </si>
  <si>
    <t>- Rémunération du graphiste</t>
  </si>
  <si>
    <t>TOTAL B =</t>
  </si>
  <si>
    <t>TOTAL A (1+2+3) =</t>
  </si>
  <si>
    <t>Rappel : nombre de représentations =</t>
  </si>
  <si>
    <t>SALAIRES</t>
  </si>
  <si>
    <t>Nombre heures</t>
  </si>
  <si>
    <t>Total</t>
  </si>
  <si>
    <t>- Metteur en scène</t>
  </si>
  <si>
    <t>- Assistant metteur en scène</t>
  </si>
  <si>
    <t>- Chorégraphe</t>
  </si>
  <si>
    <t>- Comédien(s)</t>
  </si>
  <si>
    <t>- Danseur(s)</t>
  </si>
  <si>
    <t>- Musicien(s)</t>
  </si>
  <si>
    <t>- Régisseur(s)</t>
  </si>
  <si>
    <t>- Chargé(e) de production</t>
  </si>
  <si>
    <t>- …</t>
  </si>
  <si>
    <t>- Personnel technique*</t>
  </si>
  <si>
    <t>* non compris dans le prix de location du théâtre en ordre de marche</t>
  </si>
  <si>
    <r>
      <t>C. PREMIÈRE EXPLOITATION DU SPECTACLE (1</t>
    </r>
    <r>
      <rPr>
        <b/>
        <vertAlign val="superscript"/>
        <sz val="11"/>
        <color theme="1"/>
        <rFont val="Calibri"/>
        <family val="2"/>
        <scheme val="minor"/>
      </rPr>
      <t>ère</t>
    </r>
    <r>
      <rPr>
        <b/>
        <sz val="11"/>
        <color theme="1"/>
        <rFont val="Calibri"/>
        <family val="2"/>
        <scheme val="minor"/>
      </rPr>
      <t xml:space="preserve"> SÉRIE DE REPRÉSENTATIONS)</t>
    </r>
  </si>
  <si>
    <t>TOTAL D =</t>
  </si>
  <si>
    <t>TOTAL C =</t>
  </si>
  <si>
    <t>D. AUTRES  FRAIS D'EXPLOITATION DU SPECTACLE</t>
  </si>
  <si>
    <t>- Locations, frais de salle pour les représentations</t>
  </si>
  <si>
    <t>- Frais financiers (agios)</t>
  </si>
  <si>
    <t>- Droits d'auteurs (proportionnels aux recettes)</t>
  </si>
  <si>
    <t>TOTAL GÉNÉRAL DE L'ESTIMATION DES DÉPENSES</t>
  </si>
  <si>
    <t>ESTIMATION DES RECETTES H.T.*</t>
  </si>
  <si>
    <t>* Précisez si l'estimation des Recettes est "T.T.C." (association non assujettie à la T.V.A.)</t>
  </si>
  <si>
    <t>A. COPRODUCTION(S)</t>
  </si>
  <si>
    <t>B. PRÉACHAT(S)</t>
  </si>
  <si>
    <t>C. BILLETTERIE</t>
  </si>
  <si>
    <t>D. VENTE(S) DU SPECTACLE</t>
  </si>
  <si>
    <t xml:space="preserve">Prix de vente du spectacle (1 représentation) :  </t>
  </si>
  <si>
    <t xml:space="preserve">E. FONDS PROPRES </t>
  </si>
  <si>
    <t>F. SUBVENTIONS DEMANDÉES AUX COLLECTIVITÉS TERRITORIALES</t>
  </si>
  <si>
    <r>
      <t xml:space="preserve">- Ville </t>
    </r>
    <r>
      <rPr>
        <i/>
        <sz val="11"/>
        <color theme="1"/>
        <rFont val="Calibri"/>
        <family val="2"/>
        <scheme val="minor"/>
      </rPr>
      <t>(préciser)</t>
    </r>
  </si>
  <si>
    <r>
      <t xml:space="preserve">- Communauté de Communes </t>
    </r>
    <r>
      <rPr>
        <i/>
        <sz val="11"/>
        <color theme="1"/>
        <rFont val="Calibri"/>
        <family val="2"/>
        <scheme val="minor"/>
      </rPr>
      <t>(préciser)</t>
    </r>
  </si>
  <si>
    <r>
      <t xml:space="preserve">- Autre Conseil Départemental </t>
    </r>
    <r>
      <rPr>
        <i/>
        <sz val="11"/>
        <color theme="1"/>
        <rFont val="Calibri"/>
        <family val="2"/>
        <scheme val="minor"/>
      </rPr>
      <t>(préciser)</t>
    </r>
  </si>
  <si>
    <t>- Collectivité Européenne d'Alsace</t>
  </si>
  <si>
    <t>- Conseil Régional du Grand Est</t>
  </si>
  <si>
    <r>
      <t xml:space="preserve">- Autre Conseil Régional </t>
    </r>
    <r>
      <rPr>
        <i/>
        <sz val="11"/>
        <color theme="1"/>
        <rFont val="Calibri"/>
        <family val="2"/>
        <scheme val="minor"/>
      </rPr>
      <t>(préciser)</t>
    </r>
  </si>
  <si>
    <t xml:space="preserve">Part du budget global : (A+B+C+D) / Budget total = </t>
  </si>
  <si>
    <t>Part du budget global :</t>
  </si>
  <si>
    <t>G. SUBVENTIONS DEMANDÉES À L'ÉTAT</t>
  </si>
  <si>
    <t>- DRAC</t>
  </si>
  <si>
    <t>- DGCA</t>
  </si>
  <si>
    <t>- DICRéAM (CNC)</t>
  </si>
  <si>
    <t xml:space="preserve">Sous-total F : </t>
  </si>
  <si>
    <t xml:space="preserve">Sous-total G : </t>
  </si>
  <si>
    <t>H. RÉSERVE PARLEMENTAIRE</t>
  </si>
  <si>
    <t>I. FONDS EUROPÉENS</t>
  </si>
  <si>
    <t>J. MÉCÉNAT</t>
  </si>
  <si>
    <t>K. SUBVENTIONS DEMANDÉES AUX ORGANISMES NATIONAUX</t>
  </si>
  <si>
    <t>- Centre National du Livre - CNL</t>
  </si>
  <si>
    <t>- Jeune Théâtre National - JTN</t>
  </si>
  <si>
    <t>- Centre National des Écritures du Spectacle (CNES) La Chartreuse</t>
  </si>
  <si>
    <r>
      <t xml:space="preserve">- Autre(s) ministère(s) </t>
    </r>
    <r>
      <rPr>
        <i/>
        <sz val="11"/>
        <color theme="1"/>
        <rFont val="Calibri"/>
        <family val="2"/>
        <scheme val="minor"/>
      </rPr>
      <t>(préciser)</t>
    </r>
  </si>
  <si>
    <r>
      <t xml:space="preserve">L. SOCIÉTÉS CIVILES </t>
    </r>
    <r>
      <rPr>
        <sz val="11"/>
        <color theme="1"/>
        <rFont val="Calibri"/>
        <family val="2"/>
        <scheme val="minor"/>
      </rPr>
      <t xml:space="preserve">(ADAMI, SACD, SACEM, SPEDIDAM) </t>
    </r>
    <r>
      <rPr>
        <i/>
        <sz val="11"/>
        <color theme="1"/>
        <rFont val="Calibri"/>
        <family val="2"/>
        <scheme val="minor"/>
      </rPr>
      <t>(préciser)</t>
    </r>
  </si>
  <si>
    <t>-</t>
  </si>
  <si>
    <t>M. AUTRES</t>
  </si>
  <si>
    <t xml:space="preserve">Sous-total K : </t>
  </si>
  <si>
    <t xml:space="preserve">Sous-total L : </t>
  </si>
  <si>
    <t xml:space="preserve">Sous-total M : </t>
  </si>
  <si>
    <t>TOTAL GÉNÉRAL DE L'ESTIMATION DES RECETTES :</t>
  </si>
  <si>
    <t>N. VALORISATION DES APPORTS EN NATURE</t>
  </si>
  <si>
    <t>Provenance des apports</t>
  </si>
  <si>
    <t>- Frais de construction décors / accessoires / mobilier</t>
  </si>
  <si>
    <t>- Location ou frais de salle de spectacle</t>
  </si>
  <si>
    <t>- Transports</t>
  </si>
  <si>
    <t>RÉCAPITULATIF</t>
  </si>
  <si>
    <t>(Total des Dépenses = Total des Recettes)</t>
  </si>
  <si>
    <t>COMMENTAIRES</t>
  </si>
  <si>
    <t>TOTAL  DE L'ESTIMATION DES DÉPENSES :</t>
  </si>
  <si>
    <t>TOTAL DE L'ESTIMATION DES RECETTES :</t>
  </si>
  <si>
    <t>SUBVENTION DEMANDÉE À LA VILLE DE STRASBOURG</t>
  </si>
  <si>
    <r>
      <t>- Autre Conseil Régional (</t>
    </r>
    <r>
      <rPr>
        <i/>
        <sz val="11"/>
        <color theme="1"/>
        <rFont val="Calibri"/>
        <family val="2"/>
        <scheme val="minor"/>
      </rPr>
      <t xml:space="preserve">Préciser) </t>
    </r>
    <r>
      <rPr>
        <sz val="11"/>
        <color theme="1"/>
        <rFont val="Calibri"/>
        <family val="2"/>
        <scheme val="minor"/>
      </rPr>
      <t xml:space="preserve">: </t>
    </r>
  </si>
  <si>
    <r>
      <t xml:space="preserve">- Autre Conseil Départemental </t>
    </r>
    <r>
      <rPr>
        <i/>
        <sz val="11"/>
        <color theme="1"/>
        <rFont val="Calibri"/>
        <family val="2"/>
        <scheme val="minor"/>
      </rPr>
      <t xml:space="preserve">(préciser) </t>
    </r>
    <r>
      <rPr>
        <sz val="11"/>
        <color theme="1"/>
        <rFont val="Calibri"/>
        <family val="2"/>
        <scheme val="minor"/>
      </rPr>
      <t>:</t>
    </r>
  </si>
  <si>
    <r>
      <t>- Ville(s) (</t>
    </r>
    <r>
      <rPr>
        <i/>
        <sz val="11"/>
        <color theme="1"/>
        <rFont val="Calibri"/>
        <family val="2"/>
        <scheme val="minor"/>
      </rPr>
      <t>Préciser)</t>
    </r>
    <r>
      <rPr>
        <sz val="11"/>
        <color theme="1"/>
        <rFont val="Calibri"/>
        <family val="2"/>
        <scheme val="minor"/>
      </rPr>
      <t xml:space="preserve">: </t>
    </r>
  </si>
  <si>
    <r>
      <t>- Autre(s) (</t>
    </r>
    <r>
      <rPr>
        <i/>
        <sz val="11"/>
        <color theme="1"/>
        <rFont val="Calibri"/>
        <family val="2"/>
        <scheme val="minor"/>
      </rPr>
      <t>Préciser)</t>
    </r>
    <r>
      <rPr>
        <sz val="11"/>
        <color theme="1"/>
        <rFont val="Calibri"/>
        <family val="2"/>
        <scheme val="minor"/>
      </rPr>
      <t xml:space="preserve">: </t>
    </r>
  </si>
  <si>
    <r>
      <t>- Autre(s)</t>
    </r>
    <r>
      <rPr>
        <i/>
        <sz val="11"/>
        <color theme="1"/>
        <rFont val="Calibri"/>
        <family val="2"/>
        <scheme val="minor"/>
      </rPr>
      <t xml:space="preserve"> (préciser):</t>
    </r>
  </si>
  <si>
    <r>
      <t xml:space="preserve">- Autre(s) </t>
    </r>
    <r>
      <rPr>
        <i/>
        <sz val="11"/>
        <color theme="1"/>
        <rFont val="Calibri"/>
        <family val="2"/>
        <scheme val="minor"/>
      </rPr>
      <t>(préciser):</t>
    </r>
  </si>
  <si>
    <t>- Autre(s) :</t>
  </si>
  <si>
    <r>
      <t>- Autres frais (</t>
    </r>
    <r>
      <rPr>
        <i/>
        <sz val="11"/>
        <color theme="1"/>
        <rFont val="Calibri"/>
        <family val="2"/>
        <scheme val="minor"/>
      </rPr>
      <t>préciser)</t>
    </r>
    <r>
      <rPr>
        <sz val="11"/>
        <color theme="1"/>
        <rFont val="Calibri"/>
        <family val="2"/>
        <scheme val="minor"/>
      </rPr>
      <t xml:space="preserve">: </t>
    </r>
  </si>
  <si>
    <r>
      <t xml:space="preserve">- Autres frais de promotion </t>
    </r>
    <r>
      <rPr>
        <i/>
        <sz val="11"/>
        <color theme="1"/>
        <rFont val="Calibri"/>
        <family val="2"/>
        <scheme val="minor"/>
      </rPr>
      <t>(préciser)</t>
    </r>
    <r>
      <rPr>
        <sz val="11"/>
        <color theme="1"/>
        <rFont val="Calibri"/>
        <family val="2"/>
        <scheme val="minor"/>
      </rPr>
      <t xml:space="preserve">: </t>
    </r>
  </si>
  <si>
    <t>Précisez toute information qui vous paraîtrait utile à la compréhension du budget de création et/ou de première exploitation.</t>
  </si>
  <si>
    <t>- Communication</t>
  </si>
  <si>
    <t>Année du soutien</t>
  </si>
  <si>
    <t>Discipline de la demande</t>
  </si>
  <si>
    <t>Liste des disciplines</t>
  </si>
  <si>
    <t>production dramatique</t>
  </si>
  <si>
    <t>création musicale</t>
  </si>
  <si>
    <t>création cirque et arts de la rue</t>
  </si>
  <si>
    <t>création chorégraphique</t>
  </si>
  <si>
    <t>Années</t>
  </si>
  <si>
    <t>Sélectionner l'année et la discipline concernées par cette demande, afin d'adapter l'annexe en conséquence.</t>
  </si>
  <si>
    <t>Nom de la Cie</t>
  </si>
  <si>
    <t>Nom du projet</t>
  </si>
  <si>
    <t>Montant coprod</t>
  </si>
  <si>
    <t>Nb préachats</t>
  </si>
  <si>
    <t>Montant préachats</t>
  </si>
  <si>
    <t>Nb dates Grand Est</t>
  </si>
  <si>
    <t>Nb dates hors GE</t>
  </si>
  <si>
    <t>Nb coprods</t>
  </si>
  <si>
    <t>BP création</t>
  </si>
  <si>
    <t>Montant demandé</t>
  </si>
  <si>
    <t>Total subventions</t>
  </si>
  <si>
    <t>APERÇU</t>
  </si>
  <si>
    <t>PERSONNALISATION DE L'ANNEXE</t>
  </si>
  <si>
    <t>LISTES</t>
  </si>
  <si>
    <t>Options</t>
  </si>
  <si>
    <t>Les informations de cet onglet permettent de modifier et actualiser les informations de cette annexe (discipline et année du soutien).</t>
  </si>
  <si>
    <t>- Institut Français</t>
  </si>
  <si>
    <t>- ARTCENA (Centre National des Arts du cirque, de la rue et du théâtre)</t>
  </si>
  <si>
    <t>Date limite de dépôt sur le Portail des aides</t>
  </si>
  <si>
    <t>Aide à la création 2026</t>
  </si>
  <si>
    <t>MONTAGE FINANCIER DE LA PRODUCTION POUR LAQUELLE VOUS SOLLICITEZ UNE SUBVENTION POUR L’ANNÉE 2026</t>
  </si>
  <si>
    <t>BUDGET PRÉVISIONNEL DE LA CRÉATION 2026</t>
  </si>
  <si>
    <t>le 1er septembre 2025, délai de rigueur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</si>
</sst>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164" formatCode="_-* #,##0\ [$€-40C]_-;\-* #,##0\ [$€-40C]_-;_-* &quot;-&quot;??\ [$€-40C]_-;_-@_-"/>
    <numFmt numFmtId="165" formatCode="_-* #,##0\ &quot;€&quot;_-;\-* #,##0\ &quot;€&quot;_-;_-* &quot;-&quot;??\ &quot;€&quot;_-;_-@_-"/>
    <numFmt numFmtId="166" formatCode="0;\-0;;@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Dashed">
        <color indexed="64"/>
      </right>
      <top/>
      <bottom style="medium">
        <color indexed="64"/>
      </bottom>
      <diagonal/>
    </border>
    <border>
      <left style="mediumDashed">
        <color indexed="64"/>
      </left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 style="mediumDashed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334">
    <xf numFmtId="0" fontId="0" fillId="0" borderId="0" xfId="0"/>
    <xf numFmtId="0" fontId="1" fillId="0" borderId="0" xfId="0" applyFont="1"/>
    <xf numFmtId="0" fontId="4" fillId="0" borderId="2" xfId="0" applyFont="1" applyBorder="1" applyAlignment="1"/>
    <xf numFmtId="0" fontId="4" fillId="0" borderId="3" xfId="0" applyFont="1" applyBorder="1" applyAlignment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0" borderId="0" xfId="0" applyFont="1" applyBorder="1" applyAlignment="1"/>
    <xf numFmtId="0" fontId="1" fillId="0" borderId="0" xfId="0" applyFont="1" applyBorder="1"/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" fillId="2" borderId="0" xfId="0" applyFont="1" applyFill="1"/>
    <xf numFmtId="0" fontId="0" fillId="2" borderId="0" xfId="0" applyFill="1"/>
    <xf numFmtId="0" fontId="0" fillId="0" borderId="17" xfId="0" applyBorder="1"/>
    <xf numFmtId="0" fontId="0" fillId="0" borderId="24" xfId="0" applyBorder="1"/>
    <xf numFmtId="0" fontId="12" fillId="0" borderId="0" xfId="0" applyFont="1"/>
    <xf numFmtId="0" fontId="3" fillId="0" borderId="0" xfId="0" applyFont="1" applyAlignment="1">
      <alignment vertical="center"/>
    </xf>
    <xf numFmtId="165" fontId="0" fillId="0" borderId="1" xfId="1" applyNumberFormat="1" applyFont="1" applyBorder="1" applyAlignment="1">
      <alignment horizontal="center" vertical="center"/>
    </xf>
    <xf numFmtId="1" fontId="0" fillId="0" borderId="1" xfId="1" applyNumberFormat="1" applyFont="1" applyBorder="1" applyAlignment="1">
      <alignment horizontal="center" vertical="center"/>
    </xf>
    <xf numFmtId="0" fontId="0" fillId="0" borderId="0" xfId="0" quotePrefix="1" applyFill="1" applyBorder="1"/>
    <xf numFmtId="0" fontId="0" fillId="0" borderId="0" xfId="0" applyFill="1" applyBorder="1"/>
    <xf numFmtId="0" fontId="0" fillId="0" borderId="3" xfId="0" applyFill="1" applyBorder="1"/>
    <xf numFmtId="165" fontId="1" fillId="0" borderId="1" xfId="1" applyNumberFormat="1" applyFont="1" applyBorder="1" applyAlignment="1">
      <alignment horizontal="center" vertical="center"/>
    </xf>
    <xf numFmtId="0" fontId="0" fillId="0" borderId="0" xfId="0" applyFont="1" applyAlignment="1">
      <alignment horizontal="right"/>
    </xf>
    <xf numFmtId="165" fontId="0" fillId="0" borderId="0" xfId="1" applyNumberFormat="1" applyFont="1" applyBorder="1"/>
    <xf numFmtId="165" fontId="0" fillId="0" borderId="6" xfId="1" applyNumberFormat="1" applyFont="1" applyBorder="1"/>
    <xf numFmtId="0" fontId="1" fillId="0" borderId="0" xfId="0" applyFont="1" applyBorder="1" applyAlignment="1">
      <alignment horizontal="right"/>
    </xf>
    <xf numFmtId="0" fontId="1" fillId="0" borderId="0" xfId="0" applyFont="1" applyBorder="1" applyAlignment="1">
      <alignment vertic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0" borderId="30" xfId="0" applyBorder="1"/>
    <xf numFmtId="0" fontId="0" fillId="0" borderId="0" xfId="0" applyAlignment="1">
      <alignment horizontal="center" vertical="center" wrapText="1"/>
    </xf>
    <xf numFmtId="165" fontId="0" fillId="0" borderId="1" xfId="1" applyNumberFormat="1" applyFont="1" applyBorder="1"/>
    <xf numFmtId="1" fontId="0" fillId="0" borderId="1" xfId="1" applyNumberFormat="1" applyFont="1" applyBorder="1"/>
    <xf numFmtId="165" fontId="1" fillId="0" borderId="1" xfId="1" applyNumberFormat="1" applyFont="1" applyBorder="1"/>
    <xf numFmtId="0" fontId="13" fillId="0" borderId="0" xfId="0" applyFont="1"/>
    <xf numFmtId="0" fontId="1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9" fontId="0" fillId="0" borderId="0" xfId="2" applyFont="1"/>
    <xf numFmtId="0" fontId="1" fillId="0" borderId="16" xfId="0" applyFont="1" applyBorder="1"/>
    <xf numFmtId="0" fontId="0" fillId="0" borderId="37" xfId="0" applyBorder="1"/>
    <xf numFmtId="0" fontId="0" fillId="0" borderId="34" xfId="0" applyBorder="1"/>
    <xf numFmtId="0" fontId="0" fillId="0" borderId="0" xfId="0" applyAlignment="1">
      <alignment horizontal="right" vertical="center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5" fontId="0" fillId="0" borderId="1" xfId="1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165" fontId="0" fillId="0" borderId="1" xfId="1" applyNumberFormat="1" applyFont="1" applyBorder="1" applyProtection="1">
      <protection locked="0"/>
    </xf>
    <xf numFmtId="0" fontId="0" fillId="0" borderId="1" xfId="0" applyFont="1" applyBorder="1" applyAlignment="1" applyProtection="1">
      <protection locked="0"/>
    </xf>
    <xf numFmtId="165" fontId="2" fillId="0" borderId="14" xfId="1" applyNumberFormat="1" applyFont="1" applyBorder="1" applyAlignment="1" applyProtection="1">
      <alignment vertical="center"/>
      <protection locked="0"/>
    </xf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0" xfId="0"/>
    <xf numFmtId="0" fontId="1" fillId="0" borderId="8" xfId="0" applyFont="1" applyBorder="1" applyAlignment="1"/>
    <xf numFmtId="0" fontId="1" fillId="0" borderId="44" xfId="0" applyFont="1" applyBorder="1" applyAlignment="1" applyProtection="1">
      <alignment horizontal="center" vertical="center"/>
      <protection locked="0"/>
    </xf>
    <xf numFmtId="0" fontId="0" fillId="0" borderId="32" xfId="0" applyBorder="1" applyAlignment="1"/>
    <xf numFmtId="0" fontId="0" fillId="0" borderId="37" xfId="0" applyBorder="1" applyAlignment="1"/>
    <xf numFmtId="0" fontId="1" fillId="0" borderId="52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0" fillId="0" borderId="53" xfId="0" applyBorder="1" applyAlignment="1" applyProtection="1">
      <alignment horizontal="center" vertical="center"/>
      <protection locked="0"/>
    </xf>
    <xf numFmtId="0" fontId="0" fillId="0" borderId="55" xfId="0" applyBorder="1" applyAlignment="1" applyProtection="1">
      <alignment horizontal="center" vertical="center"/>
      <protection locked="0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6" xfId="0" applyBorder="1"/>
    <xf numFmtId="0" fontId="0" fillId="0" borderId="57" xfId="0" applyBorder="1"/>
    <xf numFmtId="0" fontId="1" fillId="0" borderId="51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1" fillId="3" borderId="61" xfId="0" applyFont="1" applyFill="1" applyBorder="1" applyAlignment="1">
      <alignment horizontal="center" vertical="center" wrapText="1"/>
    </xf>
    <xf numFmtId="0" fontId="1" fillId="3" borderId="62" xfId="0" applyFont="1" applyFill="1" applyBorder="1" applyAlignment="1">
      <alignment horizontal="center" vertical="center" wrapText="1"/>
    </xf>
    <xf numFmtId="0" fontId="1" fillId="3" borderId="63" xfId="0" applyFont="1" applyFill="1" applyBorder="1" applyAlignment="1">
      <alignment horizontal="center" vertical="center" wrapText="1"/>
    </xf>
    <xf numFmtId="0" fontId="1" fillId="3" borderId="64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51" xfId="0" applyFont="1" applyFill="1" applyBorder="1" applyAlignment="1">
      <alignment horizontal="center" vertical="center" wrapText="1"/>
    </xf>
    <xf numFmtId="0" fontId="1" fillId="3" borderId="67" xfId="0" applyFont="1" applyFill="1" applyBorder="1" applyAlignment="1">
      <alignment horizontal="center" vertical="center" wrapText="1"/>
    </xf>
    <xf numFmtId="0" fontId="1" fillId="3" borderId="69" xfId="0" applyFont="1" applyFill="1" applyBorder="1" applyAlignment="1">
      <alignment horizontal="center" vertical="center" wrapText="1"/>
    </xf>
    <xf numFmtId="0" fontId="5" fillId="0" borderId="0" xfId="0" applyFont="1"/>
    <xf numFmtId="166" fontId="0" fillId="0" borderId="58" xfId="0" applyNumberFormat="1" applyBorder="1" applyAlignment="1">
      <alignment horizontal="center" vertical="center" wrapText="1"/>
    </xf>
    <xf numFmtId="166" fontId="0" fillId="0" borderId="59" xfId="0" applyNumberFormat="1" applyBorder="1" applyAlignment="1">
      <alignment horizontal="center" vertical="center" wrapText="1"/>
    </xf>
    <xf numFmtId="166" fontId="0" fillId="0" borderId="60" xfId="0" applyNumberFormat="1" applyBorder="1" applyAlignment="1">
      <alignment horizontal="center" vertical="center" wrapText="1"/>
    </xf>
    <xf numFmtId="165" fontId="0" fillId="0" borderId="68" xfId="1" applyNumberFormat="1" applyFont="1" applyBorder="1" applyAlignment="1">
      <alignment horizontal="center" vertical="center" wrapText="1"/>
    </xf>
    <xf numFmtId="165" fontId="0" fillId="0" borderId="70" xfId="1" applyNumberFormat="1" applyFont="1" applyBorder="1" applyAlignment="1">
      <alignment horizontal="center" vertical="center" wrapText="1"/>
    </xf>
    <xf numFmtId="166" fontId="0" fillId="0" borderId="65" xfId="0" applyNumberFormat="1" applyBorder="1" applyAlignment="1">
      <alignment horizontal="center" vertical="center" wrapText="1"/>
    </xf>
    <xf numFmtId="165" fontId="0" fillId="0" borderId="66" xfId="1" applyNumberFormat="1" applyFont="1" applyBorder="1" applyAlignment="1">
      <alignment horizontal="center" vertical="center" wrapText="1"/>
    </xf>
    <xf numFmtId="165" fontId="1" fillId="0" borderId="57" xfId="1" applyNumberFormat="1" applyFont="1" applyBorder="1" applyAlignment="1">
      <alignment horizontal="center" vertical="center" wrapText="1"/>
    </xf>
    <xf numFmtId="0" fontId="20" fillId="0" borderId="8" xfId="0" applyFont="1" applyBorder="1" applyAlignment="1">
      <alignment horizontal="left" vertical="center"/>
    </xf>
    <xf numFmtId="0" fontId="5" fillId="0" borderId="0" xfId="0" applyFont="1" applyBorder="1"/>
    <xf numFmtId="0" fontId="0" fillId="0" borderId="49" xfId="0" quotePrefix="1" applyFill="1" applyBorder="1" applyAlignment="1">
      <alignment horizontal="left" vertical="center" wrapText="1"/>
    </xf>
    <xf numFmtId="0" fontId="0" fillId="0" borderId="50" xfId="0" quotePrefix="1" applyFill="1" applyBorder="1" applyAlignment="1">
      <alignment horizontal="left" vertical="center" wrapText="1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50" xfId="0" applyBorder="1" applyAlignment="1" applyProtection="1">
      <alignment horizontal="center" vertical="center"/>
      <protection locked="0"/>
    </xf>
    <xf numFmtId="165" fontId="0" fillId="0" borderId="37" xfId="1" applyNumberFormat="1" applyFont="1" applyBorder="1" applyAlignment="1" applyProtection="1">
      <alignment horizontal="center" vertical="center"/>
      <protection locked="0"/>
    </xf>
    <xf numFmtId="165" fontId="0" fillId="0" borderId="50" xfId="1" applyNumberFormat="1" applyFont="1" applyBorder="1" applyAlignment="1" applyProtection="1">
      <alignment horizontal="center" vertical="center"/>
      <protection locked="0"/>
    </xf>
    <xf numFmtId="0" fontId="0" fillId="0" borderId="21" xfId="0" quotePrefix="1" applyFill="1" applyBorder="1" applyProtection="1">
      <protection locked="0"/>
    </xf>
    <xf numFmtId="0" fontId="0" fillId="0" borderId="22" xfId="0" applyFill="1" applyBorder="1" applyProtection="1">
      <protection locked="0"/>
    </xf>
    <xf numFmtId="0" fontId="0" fillId="0" borderId="23" xfId="0" applyFill="1" applyBorder="1" applyProtection="1">
      <protection locked="0"/>
    </xf>
    <xf numFmtId="165" fontId="0" fillId="0" borderId="21" xfId="1" applyNumberFormat="1" applyFont="1" applyBorder="1" applyProtection="1">
      <protection locked="0"/>
    </xf>
    <xf numFmtId="165" fontId="0" fillId="0" borderId="23" xfId="1" applyNumberFormat="1" applyFont="1" applyBorder="1" applyProtection="1">
      <protection locked="0"/>
    </xf>
    <xf numFmtId="165" fontId="0" fillId="0" borderId="27" xfId="1" applyNumberFormat="1" applyFont="1" applyBorder="1" applyAlignment="1">
      <alignment horizontal="center"/>
    </xf>
    <xf numFmtId="165" fontId="0" fillId="0" borderId="28" xfId="1" applyNumberFormat="1" applyFont="1" applyBorder="1" applyAlignment="1">
      <alignment horizontal="center"/>
    </xf>
    <xf numFmtId="0" fontId="0" fillId="0" borderId="16" xfId="0" quotePrefix="1" applyBorder="1"/>
    <xf numFmtId="0" fontId="0" fillId="0" borderId="17" xfId="0" applyBorder="1"/>
    <xf numFmtId="0" fontId="0" fillId="0" borderId="18" xfId="0" applyBorder="1"/>
    <xf numFmtId="165" fontId="0" fillId="0" borderId="16" xfId="1" applyNumberFormat="1" applyFont="1" applyBorder="1" applyProtection="1">
      <protection locked="0"/>
    </xf>
    <xf numFmtId="165" fontId="0" fillId="0" borderId="18" xfId="1" applyNumberFormat="1" applyFont="1" applyBorder="1" applyProtection="1">
      <protection locked="0"/>
    </xf>
    <xf numFmtId="0" fontId="0" fillId="0" borderId="19" xfId="0" quotePrefix="1" applyBorder="1"/>
    <xf numFmtId="0" fontId="0" fillId="0" borderId="15" xfId="0" applyBorder="1"/>
    <xf numFmtId="0" fontId="0" fillId="0" borderId="20" xfId="0" applyBorder="1"/>
    <xf numFmtId="165" fontId="0" fillId="0" borderId="19" xfId="1" applyNumberFormat="1" applyFont="1" applyBorder="1" applyProtection="1">
      <protection locked="0"/>
    </xf>
    <xf numFmtId="165" fontId="0" fillId="0" borderId="20" xfId="1" applyNumberFormat="1" applyFont="1" applyBorder="1" applyProtection="1">
      <protection locked="0"/>
    </xf>
    <xf numFmtId="165" fontId="0" fillId="0" borderId="7" xfId="1" applyNumberFormat="1" applyFont="1" applyBorder="1" applyAlignment="1">
      <alignment horizontal="center"/>
    </xf>
    <xf numFmtId="165" fontId="0" fillId="0" borderId="9" xfId="1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9" xfId="0" quotePrefix="1" applyBorder="1" applyProtection="1">
      <protection locked="0"/>
    </xf>
    <xf numFmtId="0" fontId="0" fillId="0" borderId="15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26" xfId="0" applyFill="1" applyBorder="1" applyProtection="1">
      <protection locked="0"/>
    </xf>
    <xf numFmtId="0" fontId="1" fillId="0" borderId="32" xfId="0" applyFont="1" applyBorder="1" applyAlignment="1">
      <alignment horizontal="left"/>
    </xf>
    <xf numFmtId="0" fontId="1" fillId="0" borderId="43" xfId="0" applyFont="1" applyBorder="1" applyAlignment="1">
      <alignment horizontal="left"/>
    </xf>
    <xf numFmtId="0" fontId="1" fillId="0" borderId="31" xfId="0" applyFont="1" applyBorder="1" applyAlignment="1">
      <alignment horizontal="left"/>
    </xf>
    <xf numFmtId="0" fontId="0" fillId="0" borderId="1" xfId="0" quotePrefix="1" applyBorder="1"/>
    <xf numFmtId="0" fontId="0" fillId="0" borderId="1" xfId="0" applyBorder="1"/>
    <xf numFmtId="0" fontId="0" fillId="0" borderId="10" xfId="0" applyBorder="1"/>
    <xf numFmtId="0" fontId="0" fillId="0" borderId="1" xfId="0" quotePrefix="1" applyFill="1" applyBorder="1"/>
    <xf numFmtId="0" fontId="0" fillId="0" borderId="1" xfId="0" applyFill="1" applyBorder="1"/>
    <xf numFmtId="0" fontId="0" fillId="0" borderId="10" xfId="0" applyFill="1" applyBorder="1"/>
    <xf numFmtId="0" fontId="0" fillId="0" borderId="1" xfId="0" quotePrefix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0" xfId="0" applyFill="1" applyBorder="1" applyProtection="1">
      <protection locked="0"/>
    </xf>
    <xf numFmtId="0" fontId="0" fillId="0" borderId="0" xfId="0"/>
    <xf numFmtId="0" fontId="1" fillId="0" borderId="1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4" xfId="0" applyBorder="1"/>
    <xf numFmtId="0" fontId="0" fillId="0" borderId="25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1" fontId="0" fillId="0" borderId="1" xfId="1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16" fontId="0" fillId="0" borderId="1" xfId="0" applyNumberFormat="1" applyBorder="1" applyAlignment="1" applyProtection="1">
      <alignment horizontal="center" vertical="center"/>
      <protection locked="0"/>
    </xf>
    <xf numFmtId="165" fontId="0" fillId="0" borderId="10" xfId="1" applyNumberFormat="1" applyFont="1" applyBorder="1" applyAlignment="1">
      <alignment horizontal="center"/>
    </xf>
    <xf numFmtId="165" fontId="0" fillId="0" borderId="12" xfId="1" applyNumberFormat="1" applyFont="1" applyBorder="1" applyAlignment="1">
      <alignment horizontal="center"/>
    </xf>
    <xf numFmtId="0" fontId="0" fillId="0" borderId="19" xfId="0" quotePrefix="1" applyFill="1" applyBorder="1"/>
    <xf numFmtId="0" fontId="0" fillId="0" borderId="15" xfId="0" applyFill="1" applyBorder="1"/>
    <xf numFmtId="0" fontId="0" fillId="0" borderId="25" xfId="0" applyFill="1" applyBorder="1"/>
    <xf numFmtId="0" fontId="1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11" fillId="0" borderId="14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Protection="1">
      <protection locked="0"/>
    </xf>
    <xf numFmtId="0" fontId="3" fillId="0" borderId="0" xfId="0" applyFont="1" applyAlignment="1">
      <alignment horizontal="center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wrapText="1"/>
    </xf>
    <xf numFmtId="0" fontId="0" fillId="0" borderId="32" xfId="0" quotePrefix="1" applyBorder="1" applyAlignment="1" applyProtection="1">
      <alignment vertical="center"/>
      <protection locked="0"/>
    </xf>
    <xf numFmtId="0" fontId="0" fillId="0" borderId="43" xfId="0" applyBorder="1" applyAlignment="1" applyProtection="1">
      <alignment vertical="center"/>
      <protection locked="0"/>
    </xf>
    <xf numFmtId="164" fontId="0" fillId="0" borderId="32" xfId="0" applyNumberFormat="1" applyBorder="1" applyAlignment="1" applyProtection="1">
      <alignment vertical="center"/>
      <protection locked="0"/>
    </xf>
    <xf numFmtId="164" fontId="0" fillId="0" borderId="31" xfId="0" applyNumberFormat="1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164" fontId="0" fillId="0" borderId="7" xfId="0" applyNumberFormat="1" applyBorder="1" applyAlignment="1" applyProtection="1">
      <alignment vertical="center"/>
      <protection locked="0"/>
    </xf>
    <xf numFmtId="164" fontId="0" fillId="0" borderId="9" xfId="0" applyNumberFormat="1" applyBorder="1" applyAlignment="1" applyProtection="1">
      <alignment vertical="center"/>
      <protection locked="0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0" fillId="0" borderId="5" xfId="0" quotePrefix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164" fontId="0" fillId="0" borderId="5" xfId="0" applyNumberFormat="1" applyBorder="1" applyAlignment="1" applyProtection="1">
      <alignment vertical="center"/>
      <protection locked="0"/>
    </xf>
    <xf numFmtId="164" fontId="0" fillId="0" borderId="6" xfId="0" applyNumberFormat="1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164" fontId="0" fillId="0" borderId="5" xfId="0" applyNumberFormat="1" applyBorder="1" applyAlignment="1" applyProtection="1">
      <alignment horizontal="center" vertical="center"/>
      <protection locked="0"/>
    </xf>
    <xf numFmtId="164" fontId="0" fillId="0" borderId="6" xfId="0" applyNumberFormat="1" applyBorder="1" applyAlignment="1" applyProtection="1">
      <alignment horizontal="center" vertical="center"/>
      <protection locked="0"/>
    </xf>
    <xf numFmtId="0" fontId="0" fillId="0" borderId="32" xfId="0" quotePrefix="1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2" xfId="0" quotePrefix="1" applyFill="1" applyBorder="1" applyAlignment="1">
      <alignment vertical="center"/>
    </xf>
    <xf numFmtId="0" fontId="0" fillId="0" borderId="43" xfId="0" applyFill="1" applyBorder="1" applyAlignment="1">
      <alignment vertical="center"/>
    </xf>
    <xf numFmtId="0" fontId="0" fillId="0" borderId="1" xfId="0" applyBorder="1" applyAlignment="1" applyProtection="1">
      <alignment vertical="center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164" fontId="0" fillId="0" borderId="10" xfId="0" applyNumberFormat="1" applyBorder="1" applyAlignment="1" applyProtection="1">
      <alignment horizontal="center" vertical="center"/>
      <protection locked="0"/>
    </xf>
    <xf numFmtId="164" fontId="0" fillId="0" borderId="12" xfId="0" applyNumberFormat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" fillId="0" borderId="1" xfId="0" applyFont="1" applyBorder="1" applyAlignment="1">
      <alignment horizontal="left" indent="1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19" fillId="0" borderId="1" xfId="3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49" fontId="0" fillId="0" borderId="3" xfId="0" applyNumberFormat="1" applyBorder="1" applyAlignment="1" applyProtection="1">
      <alignment horizontal="left" vertical="center"/>
      <protection locked="0"/>
    </xf>
    <xf numFmtId="49" fontId="0" fillId="0" borderId="4" xfId="0" applyNumberFormat="1" applyBorder="1" applyAlignment="1" applyProtection="1">
      <alignment horizontal="left" vertical="center"/>
      <protection locked="0"/>
    </xf>
    <xf numFmtId="49" fontId="0" fillId="0" borderId="5" xfId="0" applyNumberFormat="1" applyBorder="1" applyAlignment="1" applyProtection="1">
      <alignment horizontal="left" vertical="center"/>
      <protection locked="0"/>
    </xf>
    <xf numFmtId="49" fontId="0" fillId="0" borderId="0" xfId="0" applyNumberFormat="1" applyBorder="1" applyAlignment="1" applyProtection="1">
      <alignment horizontal="left" vertical="center"/>
      <protection locked="0"/>
    </xf>
    <xf numFmtId="49" fontId="0" fillId="0" borderId="6" xfId="0" applyNumberFormat="1" applyBorder="1" applyAlignment="1" applyProtection="1">
      <alignment horizontal="left" vertical="center"/>
      <protection locked="0"/>
    </xf>
    <xf numFmtId="49" fontId="0" fillId="0" borderId="7" xfId="0" applyNumberFormat="1" applyBorder="1" applyAlignment="1" applyProtection="1">
      <alignment horizontal="left" vertical="center"/>
      <protection locked="0"/>
    </xf>
    <xf numFmtId="49" fontId="0" fillId="0" borderId="8" xfId="0" applyNumberFormat="1" applyBorder="1" applyAlignment="1" applyProtection="1">
      <alignment horizontal="left" vertical="center"/>
      <protection locked="0"/>
    </xf>
    <xf numFmtId="49" fontId="0" fillId="0" borderId="9" xfId="0" applyNumberFormat="1" applyBorder="1" applyAlignment="1" applyProtection="1">
      <alignment horizontal="left" vertical="center"/>
      <protection locked="0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vertical="center"/>
    </xf>
    <xf numFmtId="165" fontId="1" fillId="0" borderId="27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21" xfId="0" quotePrefix="1" applyBorder="1"/>
    <xf numFmtId="0" fontId="0" fillId="0" borderId="22" xfId="0" applyBorder="1"/>
    <xf numFmtId="0" fontId="0" fillId="0" borderId="26" xfId="0" applyBorder="1"/>
    <xf numFmtId="165" fontId="0" fillId="0" borderId="27" xfId="1" applyNumberFormat="1" applyFont="1" applyBorder="1" applyAlignment="1">
      <alignment horizontal="center" vertical="center"/>
    </xf>
    <xf numFmtId="165" fontId="0" fillId="0" borderId="28" xfId="1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65" fontId="8" fillId="0" borderId="14" xfId="0" applyNumberFormat="1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35" xfId="0" quotePrefix="1" applyBorder="1"/>
    <xf numFmtId="0" fontId="0" fillId="0" borderId="15" xfId="0" quotePrefix="1" applyBorder="1"/>
    <xf numFmtId="0" fontId="0" fillId="0" borderId="25" xfId="0" quotePrefix="1" applyBorder="1"/>
    <xf numFmtId="165" fontId="0" fillId="0" borderId="29" xfId="1" applyNumberFormat="1" applyFont="1" applyBorder="1" applyProtection="1">
      <protection locked="0"/>
    </xf>
    <xf numFmtId="165" fontId="0" fillId="0" borderId="33" xfId="1" applyNumberFormat="1" applyFont="1" applyBorder="1" applyProtection="1">
      <protection locked="0"/>
    </xf>
    <xf numFmtId="0" fontId="0" fillId="0" borderId="36" xfId="0" quotePrefix="1" applyBorder="1" applyProtection="1">
      <protection locked="0"/>
    </xf>
    <xf numFmtId="0" fontId="0" fillId="0" borderId="22" xfId="0" quotePrefix="1" applyBorder="1" applyProtection="1">
      <protection locked="0"/>
    </xf>
    <xf numFmtId="0" fontId="0" fillId="0" borderId="26" xfId="0" quotePrefix="1" applyBorder="1" applyProtection="1">
      <protection locked="0"/>
    </xf>
    <xf numFmtId="165" fontId="0" fillId="0" borderId="10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165" fontId="0" fillId="0" borderId="1" xfId="1" applyNumberFormat="1" applyFont="1" applyBorder="1" applyProtection="1">
      <protection locked="0"/>
    </xf>
    <xf numFmtId="0" fontId="10" fillId="0" borderId="14" xfId="0" applyFont="1" applyBorder="1" applyAlignment="1">
      <alignment horizontal="right" vertical="center"/>
    </xf>
    <xf numFmtId="0" fontId="0" fillId="0" borderId="35" xfId="0" quotePrefix="1" applyBorder="1" applyProtection="1">
      <protection locked="0"/>
    </xf>
    <xf numFmtId="0" fontId="0" fillId="0" borderId="15" xfId="0" quotePrefix="1" applyBorder="1" applyProtection="1">
      <protection locked="0"/>
    </xf>
    <xf numFmtId="0" fontId="0" fillId="0" borderId="25" xfId="0" quotePrefix="1" applyBorder="1" applyProtection="1">
      <protection locked="0"/>
    </xf>
    <xf numFmtId="0" fontId="0" fillId="0" borderId="35" xfId="0" quotePrefix="1" applyFill="1" applyBorder="1"/>
    <xf numFmtId="0" fontId="0" fillId="0" borderId="15" xfId="0" quotePrefix="1" applyFill="1" applyBorder="1"/>
    <xf numFmtId="0" fontId="0" fillId="0" borderId="25" xfId="0" quotePrefix="1" applyFill="1" applyBorder="1"/>
    <xf numFmtId="0" fontId="1" fillId="0" borderId="32" xfId="0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1" fillId="0" borderId="31" xfId="0" applyFont="1" applyBorder="1" applyAlignment="1">
      <alignment horizontal="left" vertical="center"/>
    </xf>
    <xf numFmtId="0" fontId="0" fillId="0" borderId="35" xfId="0" quotePrefix="1" applyFill="1" applyBorder="1" applyAlignment="1">
      <alignment wrapText="1"/>
    </xf>
    <xf numFmtId="0" fontId="0" fillId="0" borderId="15" xfId="0" quotePrefix="1" applyFill="1" applyBorder="1" applyAlignment="1">
      <alignment wrapText="1"/>
    </xf>
    <xf numFmtId="0" fontId="0" fillId="0" borderId="25" xfId="0" quotePrefix="1" applyFill="1" applyBorder="1" applyAlignment="1">
      <alignment wrapText="1"/>
    </xf>
    <xf numFmtId="0" fontId="16" fillId="0" borderId="1" xfId="0" applyFont="1" applyBorder="1" applyAlignment="1">
      <alignment horizontal="center"/>
    </xf>
    <xf numFmtId="165" fontId="16" fillId="0" borderId="1" xfId="0" applyNumberFormat="1" applyFont="1" applyBorder="1" applyAlignment="1">
      <alignment horizontal="center"/>
    </xf>
    <xf numFmtId="0" fontId="16" fillId="0" borderId="38" xfId="0" applyFont="1" applyBorder="1" applyAlignment="1">
      <alignment horizontal="center"/>
    </xf>
    <xf numFmtId="0" fontId="16" fillId="0" borderId="39" xfId="0" applyFont="1" applyBorder="1" applyAlignment="1">
      <alignment horizontal="center"/>
    </xf>
    <xf numFmtId="165" fontId="16" fillId="0" borderId="38" xfId="0" applyNumberFormat="1" applyFont="1" applyBorder="1" applyAlignment="1" applyProtection="1">
      <alignment horizontal="center"/>
      <protection locked="0"/>
    </xf>
    <xf numFmtId="0" fontId="16" fillId="0" borderId="40" xfId="0" applyFont="1" applyBorder="1" applyAlignment="1" applyProtection="1">
      <alignment horizontal="center"/>
      <protection locked="0"/>
    </xf>
    <xf numFmtId="0" fontId="0" fillId="0" borderId="0" xfId="0" applyAlignment="1">
      <alignment horizontal="left" vertical="top" wrapText="1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6" xfId="0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165" fontId="0" fillId="0" borderId="19" xfId="1" applyNumberFormat="1" applyFont="1" applyBorder="1" applyAlignment="1" applyProtection="1">
      <alignment vertical="center"/>
      <protection locked="0"/>
    </xf>
    <xf numFmtId="165" fontId="0" fillId="0" borderId="20" xfId="1" applyNumberFormat="1" applyFont="1" applyBorder="1" applyAlignment="1" applyProtection="1">
      <alignment vertical="center"/>
      <protection locked="0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0" fillId="0" borderId="29" xfId="0" applyBorder="1" applyAlignment="1" applyProtection="1">
      <alignment vertical="center"/>
      <protection locked="0"/>
    </xf>
    <xf numFmtId="0" fontId="0" fillId="0" borderId="33" xfId="0" applyBorder="1" applyAlignment="1" applyProtection="1">
      <alignment vertical="center"/>
      <protection locked="0"/>
    </xf>
    <xf numFmtId="0" fontId="0" fillId="0" borderId="19" xfId="0" applyBorder="1" applyAlignment="1" applyProtection="1">
      <alignment vertical="center"/>
      <protection locked="0"/>
    </xf>
    <xf numFmtId="0" fontId="0" fillId="0" borderId="20" xfId="0" applyBorder="1" applyAlignment="1" applyProtection="1">
      <alignment vertical="center"/>
      <protection locked="0"/>
    </xf>
    <xf numFmtId="0" fontId="1" fillId="0" borderId="41" xfId="0" applyFont="1" applyBorder="1"/>
    <xf numFmtId="0" fontId="1" fillId="0" borderId="47" xfId="0" applyFont="1" applyBorder="1"/>
    <xf numFmtId="0" fontId="1" fillId="0" borderId="42" xfId="0" applyFont="1" applyBorder="1"/>
    <xf numFmtId="0" fontId="0" fillId="0" borderId="48" xfId="0" quotePrefix="1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35" xfId="0" quotePrefix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35" xfId="0" quotePrefix="1" applyFill="1" applyBorder="1" applyAlignment="1">
      <alignment vertical="center" wrapText="1"/>
    </xf>
    <xf numFmtId="0" fontId="0" fillId="0" borderId="15" xfId="0" applyFill="1" applyBorder="1" applyAlignment="1">
      <alignment vertical="center" wrapText="1"/>
    </xf>
    <xf numFmtId="0" fontId="0" fillId="0" borderId="25" xfId="0" applyFill="1" applyBorder="1" applyAlignment="1">
      <alignment vertical="center" wrapText="1"/>
    </xf>
    <xf numFmtId="0" fontId="0" fillId="0" borderId="35" xfId="0" quotePrefix="1" applyFill="1" applyBorder="1" applyAlignment="1" applyProtection="1">
      <alignment vertical="center" wrapText="1"/>
      <protection locked="0"/>
    </xf>
    <xf numFmtId="0" fontId="0" fillId="0" borderId="15" xfId="0" applyFill="1" applyBorder="1" applyAlignment="1" applyProtection="1">
      <alignment vertical="center" wrapText="1"/>
      <protection locked="0"/>
    </xf>
    <xf numFmtId="0" fontId="0" fillId="0" borderId="25" xfId="0" applyFill="1" applyBorder="1" applyAlignment="1" applyProtection="1">
      <alignment vertical="center" wrapText="1"/>
      <protection locked="0"/>
    </xf>
    <xf numFmtId="165" fontId="0" fillId="0" borderId="29" xfId="1" applyNumberFormat="1" applyFont="1" applyBorder="1" applyAlignment="1" applyProtection="1">
      <alignment vertical="center"/>
      <protection locked="0"/>
    </xf>
    <xf numFmtId="165" fontId="0" fillId="0" borderId="33" xfId="1" applyNumberFormat="1" applyFont="1" applyBorder="1" applyAlignment="1" applyProtection="1">
      <alignment vertical="center"/>
      <protection locked="0"/>
    </xf>
    <xf numFmtId="0" fontId="1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center"/>
    </xf>
    <xf numFmtId="0" fontId="0" fillId="0" borderId="36" xfId="0" quotePrefix="1" applyBorder="1" applyAlignment="1" applyProtection="1">
      <alignment horizontal="left" vertical="center" wrapText="1"/>
      <protection locked="0"/>
    </xf>
    <xf numFmtId="0" fontId="0" fillId="0" borderId="22" xfId="0" applyBorder="1" applyAlignment="1" applyProtection="1">
      <alignment horizontal="left" vertical="center" wrapText="1"/>
      <protection locked="0"/>
    </xf>
    <xf numFmtId="0" fontId="0" fillId="0" borderId="26" xfId="0" applyBorder="1" applyAlignment="1" applyProtection="1">
      <alignment horizontal="left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165" fontId="0" fillId="0" borderId="21" xfId="1" applyNumberFormat="1" applyFont="1" applyBorder="1" applyAlignment="1" applyProtection="1">
      <alignment horizontal="center" vertical="center"/>
      <protection locked="0"/>
    </xf>
    <xf numFmtId="165" fontId="0" fillId="0" borderId="23" xfId="1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0" borderId="38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165" fontId="8" fillId="0" borderId="38" xfId="0" applyNumberFormat="1" applyFont="1" applyBorder="1" applyAlignment="1">
      <alignment horizontal="center"/>
    </xf>
    <xf numFmtId="0" fontId="8" fillId="0" borderId="40" xfId="0" applyFont="1" applyBorder="1" applyAlignment="1">
      <alignment horizontal="center"/>
    </xf>
  </cellXfs>
  <cellStyles count="4">
    <cellStyle name="Lien hypertexte" xfId="3" builtinId="8"/>
    <cellStyle name="Monétaire" xfId="1" builtinId="4"/>
    <cellStyle name="Normal" xfId="0" builtinId="0"/>
    <cellStyle name="Pourcenta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27</xdr:row>
          <xdr:rowOff>0</xdr:rowOff>
        </xdr:from>
        <xdr:to>
          <xdr:col>9</xdr:col>
          <xdr:colOff>123825</xdr:colOff>
          <xdr:row>28</xdr:row>
          <xdr:rowOff>19050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Oui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27</xdr:row>
          <xdr:rowOff>180975</xdr:rowOff>
        </xdr:from>
        <xdr:to>
          <xdr:col>9</xdr:col>
          <xdr:colOff>123825</xdr:colOff>
          <xdr:row>29</xdr:row>
          <xdr:rowOff>9525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Non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63501</xdr:colOff>
      <xdr:row>124</xdr:row>
      <xdr:rowOff>47625</xdr:rowOff>
    </xdr:from>
    <xdr:to>
      <xdr:col>1</xdr:col>
      <xdr:colOff>182563</xdr:colOff>
      <xdr:row>124</xdr:row>
      <xdr:rowOff>150812</xdr:rowOff>
    </xdr:to>
    <xdr:sp macro="" textlink="">
      <xdr:nvSpPr>
        <xdr:cNvPr id="3" name="Flèche vers le bas 2"/>
        <xdr:cNvSpPr/>
      </xdr:nvSpPr>
      <xdr:spPr>
        <a:xfrm>
          <a:off x="63501" y="39449375"/>
          <a:ext cx="119062" cy="103187"/>
        </a:xfrm>
        <a:prstGeom prst="down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247504</xdr:colOff>
      <xdr:row>197</xdr:row>
      <xdr:rowOff>78653</xdr:rowOff>
    </xdr:from>
    <xdr:to>
      <xdr:col>2</xdr:col>
      <xdr:colOff>118340</xdr:colOff>
      <xdr:row>197</xdr:row>
      <xdr:rowOff>134216</xdr:rowOff>
    </xdr:to>
    <xdr:sp macro="" textlink="">
      <xdr:nvSpPr>
        <xdr:cNvPr id="2" name="Flèche droite 1"/>
        <xdr:cNvSpPr/>
      </xdr:nvSpPr>
      <xdr:spPr>
        <a:xfrm>
          <a:off x="446663" y="51444380"/>
          <a:ext cx="182563" cy="55563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3</xdr:col>
      <xdr:colOff>141432</xdr:colOff>
      <xdr:row>244</xdr:row>
      <xdr:rowOff>79375</xdr:rowOff>
    </xdr:from>
    <xdr:to>
      <xdr:col>3</xdr:col>
      <xdr:colOff>323995</xdr:colOff>
      <xdr:row>244</xdr:row>
      <xdr:rowOff>134938</xdr:rowOff>
    </xdr:to>
    <xdr:sp macro="" textlink="">
      <xdr:nvSpPr>
        <xdr:cNvPr id="14" name="Flèche droite 13"/>
        <xdr:cNvSpPr/>
      </xdr:nvSpPr>
      <xdr:spPr>
        <a:xfrm>
          <a:off x="1492250" y="60892170"/>
          <a:ext cx="182563" cy="55563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pageSetUpPr fitToPage="1"/>
  </sheetPr>
  <dimension ref="A1:XFD354"/>
  <sheetViews>
    <sheetView showGridLines="0" tabSelected="1" showRuler="0" topLeftCell="A40" zoomScale="110" zoomScaleNormal="110" zoomScaleSheetLayoutView="87" zoomScalePageLayoutView="190" workbookViewId="0">
      <selection activeCell="B52" sqref="B52:I52"/>
    </sheetView>
  </sheetViews>
  <sheetFormatPr baseColWidth="10" defaultColWidth="0" defaultRowHeight="15" x14ac:dyDescent="0.25"/>
  <cols>
    <col min="1" max="1" width="3" style="57" customWidth="1"/>
    <col min="2" max="2" width="4.7109375" customWidth="1"/>
    <col min="3" max="3" width="12.5703125" customWidth="1"/>
    <col min="4" max="7" width="11.85546875" customWidth="1"/>
    <col min="8" max="8" width="11.140625" customWidth="1"/>
    <col min="9" max="9" width="9.42578125" customWidth="1"/>
    <col min="10" max="10" width="7.42578125" customWidth="1"/>
    <col min="11" max="16384" width="11.42578125" hidden="1"/>
  </cols>
  <sheetData>
    <row r="1" spans="2:9" s="57" customFormat="1" ht="21" x14ac:dyDescent="0.35">
      <c r="B1" s="167"/>
      <c r="C1" s="167"/>
      <c r="D1" s="167"/>
      <c r="E1" s="167"/>
      <c r="F1" s="167"/>
      <c r="G1" s="167"/>
      <c r="H1" s="167"/>
      <c r="I1" s="167"/>
    </row>
    <row r="2" spans="2:9" s="57" customFormat="1" ht="21" x14ac:dyDescent="0.35">
      <c r="B2" s="167" t="s">
        <v>200</v>
      </c>
      <c r="C2" s="167"/>
      <c r="D2" s="167"/>
      <c r="E2" s="167"/>
      <c r="F2" s="167"/>
      <c r="G2" s="167"/>
      <c r="H2" s="167"/>
      <c r="I2" s="167"/>
    </row>
    <row r="5" spans="2:9" x14ac:dyDescent="0.25">
      <c r="B5" s="317" t="s">
        <v>0</v>
      </c>
      <c r="C5" s="317"/>
      <c r="D5" s="317"/>
      <c r="E5" s="317"/>
      <c r="F5" s="317"/>
      <c r="G5" s="317"/>
      <c r="H5" s="317"/>
      <c r="I5" s="317"/>
    </row>
    <row r="6" spans="2:9" x14ac:dyDescent="0.25">
      <c r="B6" s="209"/>
      <c r="C6" s="210"/>
      <c r="D6" s="210"/>
      <c r="E6" s="210"/>
      <c r="F6" s="210"/>
      <c r="G6" s="210"/>
      <c r="H6" s="210"/>
      <c r="I6" s="211"/>
    </row>
    <row r="7" spans="2:9" x14ac:dyDescent="0.25">
      <c r="B7" s="212"/>
      <c r="C7" s="213"/>
      <c r="D7" s="213"/>
      <c r="E7" s="213"/>
      <c r="F7" s="213"/>
      <c r="G7" s="213"/>
      <c r="H7" s="213"/>
      <c r="I7" s="214"/>
    </row>
    <row r="8" spans="2:9" x14ac:dyDescent="0.25">
      <c r="B8" s="215"/>
      <c r="C8" s="216"/>
      <c r="D8" s="216"/>
      <c r="E8" s="216"/>
      <c r="F8" s="216"/>
      <c r="G8" s="216"/>
      <c r="H8" s="216"/>
      <c r="I8" s="217"/>
    </row>
    <row r="10" spans="2:9" x14ac:dyDescent="0.25">
      <c r="B10" s="64" t="s">
        <v>1</v>
      </c>
      <c r="C10" s="64"/>
      <c r="D10" s="57"/>
      <c r="E10" s="57"/>
      <c r="F10" s="57"/>
      <c r="G10" s="57"/>
      <c r="H10" s="57"/>
      <c r="I10" s="57"/>
    </row>
    <row r="11" spans="2:9" x14ac:dyDescent="0.25">
      <c r="B11" s="209"/>
      <c r="C11" s="210"/>
      <c r="D11" s="210"/>
      <c r="E11" s="210"/>
      <c r="F11" s="210"/>
      <c r="G11" s="210"/>
      <c r="H11" s="210"/>
      <c r="I11" s="211"/>
    </row>
    <row r="12" spans="2:9" x14ac:dyDescent="0.25">
      <c r="B12" s="212"/>
      <c r="C12" s="213"/>
      <c r="D12" s="213"/>
      <c r="E12" s="213"/>
      <c r="F12" s="213"/>
      <c r="G12" s="213"/>
      <c r="H12" s="213"/>
      <c r="I12" s="214"/>
    </row>
    <row r="13" spans="2:9" x14ac:dyDescent="0.25">
      <c r="B13" s="215"/>
      <c r="C13" s="216"/>
      <c r="D13" s="216"/>
      <c r="E13" s="216"/>
      <c r="F13" s="216"/>
      <c r="G13" s="216"/>
      <c r="H13" s="216"/>
      <c r="I13" s="217"/>
    </row>
    <row r="15" spans="2:9" x14ac:dyDescent="0.25">
      <c r="B15" s="159" t="s">
        <v>2</v>
      </c>
      <c r="C15" s="159"/>
    </row>
    <row r="16" spans="2:9" x14ac:dyDescent="0.25">
      <c r="B16" s="218" t="s">
        <v>6</v>
      </c>
      <c r="C16" s="219"/>
      <c r="D16" s="219"/>
      <c r="E16" s="220"/>
      <c r="F16" s="206" t="s">
        <v>7</v>
      </c>
      <c r="G16" s="206"/>
      <c r="H16" s="206"/>
      <c r="I16" s="206"/>
    </row>
    <row r="17" spans="2:9" x14ac:dyDescent="0.25">
      <c r="B17" s="209"/>
      <c r="C17" s="210"/>
      <c r="D17" s="210"/>
      <c r="E17" s="211"/>
      <c r="F17" s="207"/>
      <c r="G17" s="207"/>
      <c r="H17" s="207"/>
      <c r="I17" s="207"/>
    </row>
    <row r="18" spans="2:9" x14ac:dyDescent="0.25">
      <c r="B18" s="212"/>
      <c r="C18" s="213"/>
      <c r="D18" s="213"/>
      <c r="E18" s="214"/>
      <c r="F18" s="207"/>
      <c r="G18" s="207"/>
      <c r="H18" s="207"/>
      <c r="I18" s="207"/>
    </row>
    <row r="19" spans="2:9" x14ac:dyDescent="0.25">
      <c r="B19" s="215"/>
      <c r="C19" s="216"/>
      <c r="D19" s="216"/>
      <c r="E19" s="217"/>
      <c r="F19" s="207"/>
      <c r="G19" s="207"/>
      <c r="H19" s="207"/>
      <c r="I19" s="207"/>
    </row>
    <row r="21" spans="2:9" x14ac:dyDescent="0.25">
      <c r="B21" s="221" t="s">
        <v>3</v>
      </c>
      <c r="C21" s="222"/>
      <c r="D21" s="222"/>
      <c r="E21" s="222"/>
      <c r="F21" s="222"/>
      <c r="G21" s="222"/>
      <c r="H21" s="222"/>
      <c r="I21" s="223"/>
    </row>
    <row r="22" spans="2:9" x14ac:dyDescent="0.25">
      <c r="B22" s="209"/>
      <c r="C22" s="210"/>
      <c r="D22" s="210"/>
      <c r="E22" s="210"/>
      <c r="F22" s="210"/>
      <c r="G22" s="210"/>
      <c r="H22" s="210"/>
      <c r="I22" s="211"/>
    </row>
    <row r="23" spans="2:9" x14ac:dyDescent="0.25">
      <c r="B23" s="215"/>
      <c r="C23" s="216"/>
      <c r="D23" s="216"/>
      <c r="E23" s="216"/>
      <c r="F23" s="216"/>
      <c r="G23" s="216"/>
      <c r="H23" s="216"/>
      <c r="I23" s="217"/>
    </row>
    <row r="24" spans="2:9" x14ac:dyDescent="0.25">
      <c r="B24" s="221" t="s">
        <v>4</v>
      </c>
      <c r="C24" s="222"/>
      <c r="D24" s="222"/>
      <c r="E24" s="223"/>
      <c r="F24" s="206" t="s">
        <v>5</v>
      </c>
      <c r="G24" s="206"/>
      <c r="H24" s="206"/>
      <c r="I24" s="206"/>
    </row>
    <row r="25" spans="2:9" x14ac:dyDescent="0.25">
      <c r="B25" s="209"/>
      <c r="C25" s="210"/>
      <c r="D25" s="210"/>
      <c r="E25" s="211"/>
      <c r="F25" s="208"/>
      <c r="G25" s="207"/>
      <c r="H25" s="207"/>
      <c r="I25" s="207"/>
    </row>
    <row r="26" spans="2:9" x14ac:dyDescent="0.25">
      <c r="B26" s="215"/>
      <c r="C26" s="216"/>
      <c r="D26" s="216"/>
      <c r="E26" s="217"/>
      <c r="F26" s="207"/>
      <c r="G26" s="207"/>
      <c r="H26" s="207"/>
      <c r="I26" s="207"/>
    </row>
    <row r="28" spans="2:9" x14ac:dyDescent="0.25">
      <c r="B28" s="2" t="s">
        <v>8</v>
      </c>
      <c r="C28" s="3"/>
      <c r="D28" s="3"/>
      <c r="E28" s="3"/>
      <c r="F28" s="3"/>
      <c r="G28" s="3"/>
      <c r="H28" s="204"/>
      <c r="I28" s="205"/>
    </row>
    <row r="29" spans="2:9" x14ac:dyDescent="0.25">
      <c r="B29" s="224"/>
      <c r="C29" s="202"/>
      <c r="D29" s="202"/>
      <c r="E29" s="202"/>
      <c r="F29" s="202"/>
      <c r="G29" s="202"/>
      <c r="H29" s="202"/>
      <c r="I29" s="203"/>
    </row>
    <row r="31" spans="2:9" x14ac:dyDescent="0.25">
      <c r="B31" s="218" t="s">
        <v>9</v>
      </c>
      <c r="C31" s="219"/>
      <c r="D31" s="219"/>
      <c r="E31" s="219"/>
      <c r="F31" s="219"/>
      <c r="G31" s="219"/>
      <c r="H31" s="219"/>
      <c r="I31" s="220"/>
    </row>
    <row r="32" spans="2:9" x14ac:dyDescent="0.25">
      <c r="B32" s="209"/>
      <c r="C32" s="210"/>
      <c r="D32" s="210"/>
      <c r="E32" s="210"/>
      <c r="F32" s="210"/>
      <c r="G32" s="210"/>
      <c r="H32" s="210"/>
      <c r="I32" s="211"/>
    </row>
    <row r="33" spans="2:10" x14ac:dyDescent="0.25">
      <c r="B33" s="212"/>
      <c r="C33" s="213"/>
      <c r="D33" s="213"/>
      <c r="E33" s="213"/>
      <c r="F33" s="213"/>
      <c r="G33" s="213"/>
      <c r="H33" s="213"/>
      <c r="I33" s="214"/>
    </row>
    <row r="34" spans="2:10" x14ac:dyDescent="0.25">
      <c r="B34" s="212"/>
      <c r="C34" s="213"/>
      <c r="D34" s="213"/>
      <c r="E34" s="213"/>
      <c r="F34" s="213"/>
      <c r="G34" s="213"/>
      <c r="H34" s="213"/>
      <c r="I34" s="214"/>
    </row>
    <row r="35" spans="2:10" x14ac:dyDescent="0.25">
      <c r="B35" s="212"/>
      <c r="C35" s="213"/>
      <c r="D35" s="213"/>
      <c r="E35" s="213"/>
      <c r="F35" s="213"/>
      <c r="G35" s="213"/>
      <c r="H35" s="213"/>
      <c r="I35" s="214"/>
    </row>
    <row r="36" spans="2:10" x14ac:dyDescent="0.25">
      <c r="B36" s="215"/>
      <c r="C36" s="216"/>
      <c r="D36" s="216"/>
      <c r="E36" s="216"/>
      <c r="F36" s="216"/>
      <c r="G36" s="216"/>
      <c r="H36" s="216"/>
      <c r="I36" s="217"/>
    </row>
    <row r="38" spans="2:10" x14ac:dyDescent="0.25">
      <c r="B38" s="221" t="s">
        <v>10</v>
      </c>
      <c r="C38" s="222"/>
      <c r="D38" s="222"/>
      <c r="E38" s="222"/>
      <c r="F38" s="222"/>
      <c r="G38" s="222"/>
      <c r="H38" s="222"/>
      <c r="I38" s="223"/>
    </row>
    <row r="39" spans="2:10" x14ac:dyDescent="0.25">
      <c r="B39" s="209"/>
      <c r="C39" s="210"/>
      <c r="D39" s="210"/>
      <c r="E39" s="210"/>
      <c r="F39" s="210"/>
      <c r="G39" s="210"/>
      <c r="H39" s="210"/>
      <c r="I39" s="211"/>
    </row>
    <row r="40" spans="2:10" x14ac:dyDescent="0.25">
      <c r="B40" s="212"/>
      <c r="C40" s="213"/>
      <c r="D40" s="213"/>
      <c r="E40" s="213"/>
      <c r="F40" s="213"/>
      <c r="G40" s="213"/>
      <c r="H40" s="213"/>
      <c r="I40" s="214"/>
    </row>
    <row r="41" spans="2:10" x14ac:dyDescent="0.25">
      <c r="B41" s="212"/>
      <c r="C41" s="213"/>
      <c r="D41" s="213"/>
      <c r="E41" s="213"/>
      <c r="F41" s="213"/>
      <c r="G41" s="213"/>
      <c r="H41" s="213"/>
      <c r="I41" s="214"/>
    </row>
    <row r="42" spans="2:10" x14ac:dyDescent="0.25">
      <c r="B42" s="212"/>
      <c r="C42" s="213"/>
      <c r="D42" s="213"/>
      <c r="E42" s="213"/>
      <c r="F42" s="213"/>
      <c r="G42" s="213"/>
      <c r="H42" s="213"/>
      <c r="I42" s="214"/>
    </row>
    <row r="43" spans="2:10" x14ac:dyDescent="0.25">
      <c r="B43" s="212"/>
      <c r="C43" s="213"/>
      <c r="D43" s="213"/>
      <c r="E43" s="213"/>
      <c r="F43" s="213"/>
      <c r="G43" s="213"/>
      <c r="H43" s="213"/>
      <c r="I43" s="214"/>
    </row>
    <row r="44" spans="2:10" x14ac:dyDescent="0.25">
      <c r="B44" s="212"/>
      <c r="C44" s="213"/>
      <c r="D44" s="213"/>
      <c r="E44" s="213"/>
      <c r="F44" s="213"/>
      <c r="G44" s="213"/>
      <c r="H44" s="213"/>
      <c r="I44" s="214"/>
    </row>
    <row r="45" spans="2:10" x14ac:dyDescent="0.25">
      <c r="B45" s="212"/>
      <c r="C45" s="213"/>
      <c r="D45" s="213"/>
      <c r="E45" s="213"/>
      <c r="F45" s="213"/>
      <c r="G45" s="213"/>
      <c r="H45" s="213"/>
      <c r="I45" s="214"/>
    </row>
    <row r="46" spans="2:10" x14ac:dyDescent="0.25">
      <c r="B46" s="215"/>
      <c r="C46" s="216"/>
      <c r="D46" s="216"/>
      <c r="E46" s="216"/>
      <c r="F46" s="216"/>
      <c r="G46" s="216"/>
      <c r="H46" s="216"/>
      <c r="I46" s="217"/>
    </row>
    <row r="47" spans="2:10" x14ac:dyDescent="0.25">
      <c r="B47" s="318"/>
      <c r="C47" s="318"/>
      <c r="D47" s="318"/>
      <c r="E47" s="318"/>
      <c r="F47" s="318"/>
      <c r="G47" s="318"/>
      <c r="H47" s="318"/>
      <c r="I47" s="318"/>
      <c r="J47" s="4"/>
    </row>
    <row r="48" spans="2:10" ht="21" x14ac:dyDescent="0.35">
      <c r="B48" s="167" t="s">
        <v>200</v>
      </c>
      <c r="C48" s="167"/>
      <c r="D48" s="167"/>
      <c r="E48" s="167"/>
      <c r="F48" s="167"/>
      <c r="G48" s="167"/>
      <c r="H48" s="167"/>
      <c r="I48" s="167"/>
    </row>
    <row r="49" spans="2:10" x14ac:dyDescent="0.25">
      <c r="B49" s="4"/>
      <c r="C49" s="96"/>
      <c r="D49" s="4"/>
      <c r="E49" s="4"/>
      <c r="F49" s="4"/>
      <c r="G49" s="4"/>
      <c r="H49" s="4"/>
      <c r="I49" s="4"/>
      <c r="J49" s="4"/>
    </row>
    <row r="51" spans="2:10" ht="18.75" x14ac:dyDescent="0.3">
      <c r="B51" s="228" t="s">
        <v>199</v>
      </c>
      <c r="C51" s="229"/>
      <c r="D51" s="229"/>
      <c r="E51" s="229"/>
      <c r="F51" s="229"/>
      <c r="G51" s="229"/>
      <c r="H51" s="229"/>
      <c r="I51" s="230"/>
    </row>
    <row r="52" spans="2:10" ht="18.75" x14ac:dyDescent="0.3">
      <c r="B52" s="225" t="s">
        <v>203</v>
      </c>
      <c r="C52" s="226"/>
      <c r="D52" s="226"/>
      <c r="E52" s="226"/>
      <c r="F52" s="226"/>
      <c r="G52" s="226"/>
      <c r="H52" s="226"/>
      <c r="I52" s="227"/>
    </row>
    <row r="53" spans="2:10" x14ac:dyDescent="0.25">
      <c r="B53" s="5"/>
      <c r="C53" s="6"/>
      <c r="D53" s="6"/>
      <c r="E53" s="6"/>
      <c r="F53" s="6"/>
      <c r="G53" s="6"/>
      <c r="H53" s="6"/>
      <c r="I53" s="7"/>
    </row>
    <row r="54" spans="2:10" x14ac:dyDescent="0.25">
      <c r="B54" s="4"/>
      <c r="C54" s="4"/>
      <c r="D54" s="4"/>
      <c r="E54" s="4"/>
      <c r="F54" s="4"/>
      <c r="G54" s="4"/>
      <c r="H54" s="4"/>
      <c r="I54" s="4"/>
    </row>
    <row r="55" spans="2:10" ht="15.75" x14ac:dyDescent="0.25">
      <c r="B55" s="8"/>
      <c r="C55" s="8"/>
      <c r="D55" s="233" t="s">
        <v>11</v>
      </c>
      <c r="E55" s="233"/>
      <c r="F55" s="233"/>
      <c r="G55" s="233"/>
      <c r="H55" s="233"/>
      <c r="I55" s="8"/>
    </row>
    <row r="58" spans="2:10" ht="21" x14ac:dyDescent="0.35">
      <c r="D58" s="180" t="s">
        <v>12</v>
      </c>
      <c r="E58" s="181"/>
      <c r="F58" s="181"/>
      <c r="G58" s="181"/>
      <c r="H58" s="182"/>
    </row>
    <row r="61" spans="2:10" ht="33.75" customHeight="1" x14ac:dyDescent="0.25">
      <c r="B61" s="231" t="s">
        <v>201</v>
      </c>
      <c r="C61" s="232"/>
      <c r="D61" s="232"/>
      <c r="E61" s="232"/>
      <c r="F61" s="232"/>
      <c r="G61" s="232"/>
      <c r="H61" s="232"/>
      <c r="I61" s="232"/>
    </row>
    <row r="64" spans="2:10" ht="19.7" customHeight="1" x14ac:dyDescent="0.25">
      <c r="B64" s="122" t="s">
        <v>15</v>
      </c>
      <c r="C64" s="122"/>
      <c r="D64" s="122"/>
      <c r="E64" s="122"/>
      <c r="F64" s="122"/>
      <c r="G64" s="122"/>
      <c r="H64" s="122" t="s">
        <v>13</v>
      </c>
      <c r="I64" s="122"/>
    </row>
    <row r="65" spans="2:9" ht="19.7" customHeight="1" x14ac:dyDescent="0.25">
      <c r="B65" s="195"/>
      <c r="C65" s="195"/>
      <c r="D65" s="195"/>
      <c r="E65" s="195"/>
      <c r="F65" s="195"/>
      <c r="G65" s="195"/>
      <c r="H65" s="196"/>
      <c r="I65" s="196"/>
    </row>
    <row r="66" spans="2:9" ht="19.7" customHeight="1" x14ac:dyDescent="0.25">
      <c r="B66" s="195"/>
      <c r="C66" s="195"/>
      <c r="D66" s="195"/>
      <c r="E66" s="195"/>
      <c r="F66" s="195"/>
      <c r="G66" s="195"/>
      <c r="H66" s="196"/>
      <c r="I66" s="196"/>
    </row>
    <row r="67" spans="2:9" ht="19.7" customHeight="1" x14ac:dyDescent="0.25">
      <c r="B67" s="195"/>
      <c r="C67" s="195"/>
      <c r="D67" s="195"/>
      <c r="E67" s="195"/>
      <c r="F67" s="195"/>
      <c r="G67" s="195"/>
      <c r="H67" s="196"/>
      <c r="I67" s="196"/>
    </row>
    <row r="68" spans="2:9" ht="19.7" customHeight="1" x14ac:dyDescent="0.25">
      <c r="B68" s="195"/>
      <c r="C68" s="195"/>
      <c r="D68" s="195"/>
      <c r="E68" s="195"/>
      <c r="F68" s="195"/>
      <c r="G68" s="195"/>
      <c r="H68" s="196"/>
      <c r="I68" s="196"/>
    </row>
    <row r="69" spans="2:9" ht="19.7" customHeight="1" x14ac:dyDescent="0.25">
      <c r="B69" s="195"/>
      <c r="C69" s="195"/>
      <c r="D69" s="195"/>
      <c r="E69" s="195"/>
      <c r="F69" s="195"/>
      <c r="G69" s="195"/>
      <c r="H69" s="196"/>
      <c r="I69" s="196"/>
    </row>
    <row r="70" spans="2:9" ht="19.7" customHeight="1" x14ac:dyDescent="0.25">
      <c r="B70" s="195"/>
      <c r="C70" s="195"/>
      <c r="D70" s="195"/>
      <c r="E70" s="195"/>
      <c r="F70" s="195"/>
      <c r="G70" s="195"/>
      <c r="H70" s="196"/>
      <c r="I70" s="196"/>
    </row>
    <row r="71" spans="2:9" ht="19.7" customHeight="1" x14ac:dyDescent="0.25">
      <c r="B71" s="195"/>
      <c r="C71" s="195"/>
      <c r="D71" s="195"/>
      <c r="E71" s="195"/>
      <c r="F71" s="195"/>
      <c r="G71" s="195"/>
      <c r="H71" s="196"/>
      <c r="I71" s="196"/>
    </row>
    <row r="72" spans="2:9" x14ac:dyDescent="0.25">
      <c r="B72" s="11" t="s">
        <v>17</v>
      </c>
    </row>
    <row r="74" spans="2:9" ht="19.7" customHeight="1" x14ac:dyDescent="0.25">
      <c r="B74" s="122" t="s">
        <v>14</v>
      </c>
      <c r="C74" s="122"/>
      <c r="D74" s="122"/>
      <c r="E74" s="122"/>
      <c r="F74" s="122"/>
      <c r="G74" s="122"/>
      <c r="H74" s="122" t="s">
        <v>13</v>
      </c>
      <c r="I74" s="122"/>
    </row>
    <row r="75" spans="2:9" ht="19.7" customHeight="1" x14ac:dyDescent="0.25">
      <c r="B75" s="195"/>
      <c r="C75" s="195"/>
      <c r="D75" s="195"/>
      <c r="E75" s="195"/>
      <c r="F75" s="195"/>
      <c r="G75" s="195"/>
      <c r="H75" s="196"/>
      <c r="I75" s="196"/>
    </row>
    <row r="76" spans="2:9" ht="19.7" customHeight="1" x14ac:dyDescent="0.25">
      <c r="B76" s="195"/>
      <c r="C76" s="195"/>
      <c r="D76" s="195"/>
      <c r="E76" s="195"/>
      <c r="F76" s="195"/>
      <c r="G76" s="195"/>
      <c r="H76" s="196"/>
      <c r="I76" s="196"/>
    </row>
    <row r="77" spans="2:9" ht="19.7" customHeight="1" x14ac:dyDescent="0.25">
      <c r="B77" s="195"/>
      <c r="C77" s="195"/>
      <c r="D77" s="195"/>
      <c r="E77" s="195"/>
      <c r="F77" s="195"/>
      <c r="G77" s="195"/>
      <c r="H77" s="196"/>
      <c r="I77" s="196"/>
    </row>
    <row r="78" spans="2:9" ht="19.7" customHeight="1" x14ac:dyDescent="0.25">
      <c r="B78" s="195"/>
      <c r="C78" s="195"/>
      <c r="D78" s="195"/>
      <c r="E78" s="195"/>
      <c r="F78" s="195"/>
      <c r="G78" s="195"/>
      <c r="H78" s="196"/>
      <c r="I78" s="196"/>
    </row>
    <row r="79" spans="2:9" ht="19.7" customHeight="1" x14ac:dyDescent="0.25">
      <c r="B79" s="195"/>
      <c r="C79" s="195"/>
      <c r="D79" s="195"/>
      <c r="E79" s="195"/>
      <c r="F79" s="195"/>
      <c r="G79" s="195"/>
      <c r="H79" s="196"/>
      <c r="I79" s="196"/>
    </row>
    <row r="80" spans="2:9" ht="19.7" customHeight="1" x14ac:dyDescent="0.25">
      <c r="B80" s="197"/>
      <c r="C80" s="198"/>
      <c r="D80" s="198"/>
      <c r="E80" s="198"/>
      <c r="F80" s="198"/>
      <c r="G80" s="199"/>
      <c r="H80" s="200"/>
      <c r="I80" s="201"/>
    </row>
    <row r="81" spans="2:9" ht="19.7" customHeight="1" x14ac:dyDescent="0.25">
      <c r="B81" s="195"/>
      <c r="C81" s="195"/>
      <c r="D81" s="195"/>
      <c r="E81" s="195"/>
      <c r="F81" s="195"/>
      <c r="G81" s="195"/>
      <c r="H81" s="196"/>
      <c r="I81" s="196"/>
    </row>
    <row r="82" spans="2:9" ht="19.7" customHeight="1" x14ac:dyDescent="0.25">
      <c r="B82" s="195"/>
      <c r="C82" s="195"/>
      <c r="D82" s="195"/>
      <c r="E82" s="195"/>
      <c r="F82" s="195"/>
      <c r="G82" s="195"/>
      <c r="H82" s="196"/>
      <c r="I82" s="196"/>
    </row>
    <row r="83" spans="2:9" x14ac:dyDescent="0.25">
      <c r="B83" s="11" t="s">
        <v>16</v>
      </c>
    </row>
    <row r="85" spans="2:9" x14ac:dyDescent="0.25">
      <c r="B85" s="140" t="s">
        <v>18</v>
      </c>
      <c r="C85" s="140"/>
      <c r="D85" s="140"/>
      <c r="E85" s="140"/>
      <c r="F85" s="140"/>
      <c r="G85" s="140"/>
      <c r="H85" s="140" t="s">
        <v>13</v>
      </c>
      <c r="I85" s="140"/>
    </row>
    <row r="86" spans="2:9" x14ac:dyDescent="0.25">
      <c r="B86" s="191" t="s">
        <v>19</v>
      </c>
      <c r="C86" s="192"/>
      <c r="D86" s="192"/>
      <c r="E86" s="192"/>
      <c r="F86" s="192"/>
      <c r="G86" s="192"/>
      <c r="H86" s="174"/>
      <c r="I86" s="175"/>
    </row>
    <row r="87" spans="2:9" x14ac:dyDescent="0.25">
      <c r="B87" s="183" t="s">
        <v>161</v>
      </c>
      <c r="C87" s="184"/>
      <c r="D87" s="184"/>
      <c r="E87" s="184"/>
      <c r="F87" s="184"/>
      <c r="G87" s="184"/>
      <c r="H87" s="185"/>
      <c r="I87" s="186"/>
    </row>
    <row r="88" spans="2:9" x14ac:dyDescent="0.25">
      <c r="B88" s="193" t="s">
        <v>124</v>
      </c>
      <c r="C88" s="194"/>
      <c r="D88" s="194"/>
      <c r="E88" s="194"/>
      <c r="F88" s="194"/>
      <c r="G88" s="194"/>
      <c r="H88" s="174"/>
      <c r="I88" s="175"/>
    </row>
    <row r="89" spans="2:9" x14ac:dyDescent="0.25">
      <c r="B89" s="183" t="s">
        <v>162</v>
      </c>
      <c r="C89" s="184"/>
      <c r="D89" s="184"/>
      <c r="E89" s="184"/>
      <c r="F89" s="184"/>
      <c r="G89" s="184"/>
      <c r="H89" s="185"/>
      <c r="I89" s="186"/>
    </row>
    <row r="90" spans="2:9" x14ac:dyDescent="0.25">
      <c r="B90" s="172" t="s">
        <v>163</v>
      </c>
      <c r="C90" s="173"/>
      <c r="D90" s="173"/>
      <c r="E90" s="173"/>
      <c r="F90" s="173"/>
      <c r="G90" s="173"/>
      <c r="H90" s="174"/>
      <c r="I90" s="175"/>
    </row>
    <row r="91" spans="2:9" x14ac:dyDescent="0.25">
      <c r="B91" s="187"/>
      <c r="C91" s="188"/>
      <c r="D91" s="188"/>
      <c r="E91" s="188"/>
      <c r="F91" s="188"/>
      <c r="G91" s="188"/>
      <c r="H91" s="189"/>
      <c r="I91" s="190"/>
    </row>
    <row r="92" spans="2:9" x14ac:dyDescent="0.25">
      <c r="B92" s="172" t="s">
        <v>164</v>
      </c>
      <c r="C92" s="173"/>
      <c r="D92" s="173"/>
      <c r="E92" s="173"/>
      <c r="F92" s="173"/>
      <c r="G92" s="173"/>
      <c r="H92" s="174"/>
      <c r="I92" s="175"/>
    </row>
    <row r="93" spans="2:9" x14ac:dyDescent="0.25">
      <c r="B93" s="176"/>
      <c r="C93" s="177"/>
      <c r="D93" s="177"/>
      <c r="E93" s="177"/>
      <c r="F93" s="177"/>
      <c r="G93" s="177"/>
      <c r="H93" s="178"/>
      <c r="I93" s="179"/>
    </row>
    <row r="96" spans="2:9" ht="21" x14ac:dyDescent="0.35">
      <c r="D96" s="180" t="s">
        <v>20</v>
      </c>
      <c r="E96" s="181"/>
      <c r="F96" s="181"/>
      <c r="G96" s="181"/>
      <c r="H96" s="182"/>
    </row>
    <row r="99" spans="1:16384" x14ac:dyDescent="0.25">
      <c r="B99" s="170" t="s">
        <v>21</v>
      </c>
      <c r="C99" s="170"/>
      <c r="D99" s="170"/>
      <c r="E99" s="170"/>
      <c r="F99" s="170"/>
      <c r="G99" s="170"/>
      <c r="H99" s="170"/>
      <c r="I99" s="170"/>
    </row>
    <row r="100" spans="1:16384" ht="30" customHeight="1" x14ac:dyDescent="0.25">
      <c r="B100" s="171" t="s">
        <v>22</v>
      </c>
      <c r="C100" s="171"/>
      <c r="D100" s="171"/>
      <c r="E100" s="171"/>
      <c r="F100" s="171"/>
      <c r="G100" s="171"/>
      <c r="H100" s="171"/>
      <c r="I100" s="171"/>
    </row>
    <row r="102" spans="1:16384" s="12" customFormat="1" ht="45" x14ac:dyDescent="0.25">
      <c r="A102" s="59"/>
      <c r="B102" s="146" t="s">
        <v>23</v>
      </c>
      <c r="C102" s="146"/>
      <c r="D102" s="13" t="s">
        <v>24</v>
      </c>
      <c r="E102" s="146" t="s">
        <v>25</v>
      </c>
      <c r="F102" s="146"/>
      <c r="G102" s="146"/>
      <c r="H102" s="13" t="s">
        <v>26</v>
      </c>
      <c r="I102" s="13" t="s">
        <v>27</v>
      </c>
    </row>
    <row r="103" spans="1:16384" s="12" customFormat="1" x14ac:dyDescent="0.25">
      <c r="A103" s="59"/>
      <c r="B103" s="14" t="s">
        <v>28</v>
      </c>
    </row>
    <row r="104" spans="1:16384" ht="36.75" customHeight="1" x14ac:dyDescent="0.25">
      <c r="B104" s="168"/>
      <c r="C104" s="168"/>
      <c r="D104" s="49"/>
      <c r="E104" s="168"/>
      <c r="F104" s="168"/>
      <c r="G104" s="168"/>
      <c r="H104" s="49"/>
      <c r="I104" s="49"/>
    </row>
    <row r="105" spans="1:16384" ht="36.75" customHeight="1" x14ac:dyDescent="0.25">
      <c r="B105" s="168"/>
      <c r="C105" s="168"/>
      <c r="D105" s="49"/>
      <c r="E105" s="168"/>
      <c r="F105" s="168"/>
      <c r="G105" s="168"/>
      <c r="H105" s="49"/>
      <c r="I105" s="49"/>
      <c r="J105" s="12"/>
      <c r="K105" s="12"/>
      <c r="L105" s="169"/>
      <c r="M105" s="169"/>
      <c r="N105" s="169"/>
      <c r="O105" s="12"/>
      <c r="P105" s="12"/>
      <c r="Q105" s="169"/>
      <c r="R105" s="169"/>
      <c r="S105" s="12"/>
      <c r="T105" s="169"/>
      <c r="U105" s="169"/>
      <c r="V105" s="169"/>
      <c r="W105" s="12"/>
      <c r="X105" s="12"/>
      <c r="Y105" s="169"/>
      <c r="Z105" s="169"/>
      <c r="AA105" s="12"/>
      <c r="AB105" s="169"/>
      <c r="AC105" s="169"/>
      <c r="AD105" s="169"/>
      <c r="AE105" s="12"/>
      <c r="AF105" s="12"/>
      <c r="AG105" s="169"/>
      <c r="AH105" s="169"/>
      <c r="AI105" s="12"/>
      <c r="AJ105" s="169"/>
      <c r="AK105" s="169"/>
      <c r="AL105" s="169"/>
      <c r="AM105" s="12"/>
      <c r="AN105" s="12"/>
      <c r="AO105" s="169"/>
      <c r="AP105" s="169"/>
      <c r="AQ105" s="12"/>
      <c r="AR105" s="169"/>
      <c r="AS105" s="169"/>
      <c r="AT105" s="169"/>
      <c r="AU105" s="12"/>
      <c r="AV105" s="12"/>
      <c r="AW105" s="169"/>
      <c r="AX105" s="169"/>
      <c r="AY105" s="12"/>
      <c r="AZ105" s="169"/>
      <c r="BA105" s="169"/>
      <c r="BB105" s="169"/>
      <c r="BC105" s="12"/>
      <c r="BD105" s="12"/>
      <c r="BE105" s="169"/>
      <c r="BF105" s="169"/>
      <c r="BG105" s="12"/>
      <c r="BH105" s="169"/>
      <c r="BI105" s="169"/>
      <c r="BJ105" s="169"/>
      <c r="BK105" s="12"/>
      <c r="BL105" s="12"/>
      <c r="BM105" s="169"/>
      <c r="BN105" s="169"/>
      <c r="BO105" s="12"/>
      <c r="BP105" s="169"/>
      <c r="BQ105" s="169"/>
      <c r="BR105" s="169"/>
      <c r="BS105" s="12"/>
      <c r="BT105" s="12"/>
      <c r="BU105" s="169"/>
      <c r="BV105" s="169"/>
      <c r="BW105" s="12"/>
      <c r="BX105" s="169"/>
      <c r="BY105" s="169"/>
      <c r="BZ105" s="169"/>
      <c r="CA105" s="12"/>
      <c r="CB105" s="12"/>
      <c r="CC105" s="169"/>
      <c r="CD105" s="169"/>
      <c r="CE105" s="12"/>
      <c r="CF105" s="169"/>
      <c r="CG105" s="169"/>
      <c r="CH105" s="169"/>
      <c r="CI105" s="12"/>
      <c r="CJ105" s="12"/>
      <c r="CK105" s="169"/>
      <c r="CL105" s="169"/>
      <c r="CM105" s="12"/>
      <c r="CN105" s="169"/>
      <c r="CO105" s="169"/>
      <c r="CP105" s="169"/>
      <c r="CQ105" s="12"/>
      <c r="CR105" s="12"/>
      <c r="CS105" s="169"/>
      <c r="CT105" s="169"/>
      <c r="CU105" s="12"/>
      <c r="CV105" s="169"/>
      <c r="CW105" s="169"/>
      <c r="CX105" s="169"/>
      <c r="CY105" s="12"/>
      <c r="CZ105" s="12"/>
      <c r="DA105" s="169"/>
      <c r="DB105" s="169"/>
      <c r="DC105" s="12"/>
      <c r="DD105" s="169"/>
      <c r="DE105" s="169"/>
      <c r="DF105" s="169"/>
      <c r="DG105" s="12"/>
      <c r="DH105" s="12"/>
      <c r="DI105" s="169"/>
      <c r="DJ105" s="169"/>
      <c r="DK105" s="12"/>
      <c r="DL105" s="169"/>
      <c r="DM105" s="169"/>
      <c r="DN105" s="169"/>
      <c r="DO105" s="12"/>
      <c r="DP105" s="12"/>
      <c r="DQ105" s="169"/>
      <c r="DR105" s="169"/>
      <c r="DS105" s="12"/>
      <c r="DT105" s="169"/>
      <c r="DU105" s="169"/>
      <c r="DV105" s="169"/>
      <c r="DW105" s="12"/>
      <c r="DX105" s="12"/>
      <c r="DY105" s="169"/>
      <c r="DZ105" s="169"/>
      <c r="EA105" s="12"/>
      <c r="EB105" s="169"/>
      <c r="EC105" s="169"/>
      <c r="ED105" s="169"/>
      <c r="EE105" s="12"/>
      <c r="EF105" s="12"/>
      <c r="EG105" s="169"/>
      <c r="EH105" s="169"/>
      <c r="EI105" s="12"/>
      <c r="EJ105" s="169"/>
      <c r="EK105" s="169"/>
      <c r="EL105" s="169"/>
      <c r="EM105" s="12"/>
      <c r="EN105" s="12"/>
      <c r="EO105" s="169"/>
      <c r="EP105" s="169"/>
      <c r="EQ105" s="12"/>
      <c r="ER105" s="169"/>
      <c r="ES105" s="169"/>
      <c r="ET105" s="169"/>
      <c r="EU105" s="12"/>
      <c r="EV105" s="12"/>
      <c r="EW105" s="169"/>
      <c r="EX105" s="169"/>
      <c r="EY105" s="12"/>
      <c r="EZ105" s="169"/>
      <c r="FA105" s="169"/>
      <c r="FB105" s="169"/>
      <c r="FC105" s="12"/>
      <c r="FD105" s="12"/>
      <c r="FE105" s="169"/>
      <c r="FF105" s="169"/>
      <c r="FG105" s="12"/>
      <c r="FH105" s="169"/>
      <c r="FI105" s="169"/>
      <c r="FJ105" s="169"/>
      <c r="FK105" s="12"/>
      <c r="FL105" s="12"/>
      <c r="FM105" s="169"/>
      <c r="FN105" s="169"/>
      <c r="FO105" s="12"/>
      <c r="FP105" s="169"/>
      <c r="FQ105" s="169"/>
      <c r="FR105" s="169"/>
      <c r="FS105" s="12"/>
      <c r="FT105" s="12"/>
      <c r="FU105" s="169"/>
      <c r="FV105" s="169"/>
      <c r="FW105" s="12"/>
      <c r="FX105" s="169"/>
      <c r="FY105" s="169"/>
      <c r="FZ105" s="169"/>
      <c r="GA105" s="12"/>
      <c r="GB105" s="12"/>
      <c r="GC105" s="169"/>
      <c r="GD105" s="169"/>
      <c r="GE105" s="12"/>
      <c r="GF105" s="169"/>
      <c r="GG105" s="169"/>
      <c r="GH105" s="169"/>
      <c r="GI105" s="12"/>
      <c r="GJ105" s="12"/>
      <c r="GK105" s="169"/>
      <c r="GL105" s="169"/>
      <c r="GM105" s="12"/>
      <c r="GN105" s="169"/>
      <c r="GO105" s="169"/>
      <c r="GP105" s="169"/>
      <c r="GQ105" s="12"/>
      <c r="GR105" s="12"/>
      <c r="GS105" s="169"/>
      <c r="GT105" s="169"/>
      <c r="GU105" s="12"/>
      <c r="GV105" s="169"/>
      <c r="GW105" s="169"/>
      <c r="GX105" s="169"/>
      <c r="GY105" s="12"/>
      <c r="GZ105" s="12"/>
      <c r="HA105" s="169"/>
      <c r="HB105" s="169"/>
      <c r="HC105" s="12"/>
      <c r="HD105" s="169"/>
      <c r="HE105" s="169"/>
      <c r="HF105" s="169"/>
      <c r="HG105" s="12"/>
      <c r="HH105" s="12"/>
      <c r="HI105" s="169"/>
      <c r="HJ105" s="169"/>
      <c r="HK105" s="12"/>
      <c r="HL105" s="169"/>
      <c r="HM105" s="169"/>
      <c r="HN105" s="169"/>
      <c r="HO105" s="12"/>
      <c r="HP105" s="12"/>
      <c r="HQ105" s="169"/>
      <c r="HR105" s="169"/>
      <c r="HS105" s="12"/>
      <c r="HT105" s="169"/>
      <c r="HU105" s="169"/>
      <c r="HV105" s="169"/>
      <c r="HW105" s="12"/>
      <c r="HX105" s="12"/>
      <c r="HY105" s="169"/>
      <c r="HZ105" s="169"/>
      <c r="IA105" s="12"/>
      <c r="IB105" s="169"/>
      <c r="IC105" s="169"/>
      <c r="ID105" s="169"/>
      <c r="IE105" s="12"/>
      <c r="IF105" s="12"/>
      <c r="IG105" s="169"/>
      <c r="IH105" s="169"/>
      <c r="II105" s="12"/>
      <c r="IJ105" s="169"/>
      <c r="IK105" s="169"/>
      <c r="IL105" s="169"/>
      <c r="IM105" s="12"/>
      <c r="IN105" s="12"/>
      <c r="IO105" s="169"/>
      <c r="IP105" s="169"/>
      <c r="IQ105" s="12"/>
      <c r="IR105" s="169"/>
      <c r="IS105" s="169"/>
      <c r="IT105" s="169"/>
      <c r="IU105" s="12"/>
      <c r="IV105" s="12"/>
      <c r="IW105" s="169"/>
      <c r="IX105" s="169"/>
      <c r="IY105" s="12"/>
      <c r="IZ105" s="169"/>
      <c r="JA105" s="169"/>
      <c r="JB105" s="169"/>
      <c r="JC105" s="12"/>
      <c r="JD105" s="12"/>
      <c r="JE105" s="169"/>
      <c r="JF105" s="169"/>
      <c r="JG105" s="12"/>
      <c r="JH105" s="169"/>
      <c r="JI105" s="169"/>
      <c r="JJ105" s="169"/>
      <c r="JK105" s="12"/>
      <c r="JL105" s="12"/>
      <c r="JM105" s="169"/>
      <c r="JN105" s="169"/>
      <c r="JO105" s="12"/>
      <c r="JP105" s="169"/>
      <c r="JQ105" s="169"/>
      <c r="JR105" s="169"/>
      <c r="JS105" s="12"/>
      <c r="JT105" s="12"/>
      <c r="JU105" s="169"/>
      <c r="JV105" s="169"/>
      <c r="JW105" s="12"/>
      <c r="JX105" s="169"/>
      <c r="JY105" s="169"/>
      <c r="JZ105" s="169"/>
      <c r="KA105" s="12"/>
      <c r="KB105" s="12"/>
      <c r="KC105" s="169"/>
      <c r="KD105" s="169"/>
      <c r="KE105" s="12"/>
      <c r="KF105" s="169"/>
      <c r="KG105" s="169"/>
      <c r="KH105" s="169"/>
      <c r="KI105" s="12"/>
      <c r="KJ105" s="12"/>
      <c r="KK105" s="169"/>
      <c r="KL105" s="169"/>
      <c r="KM105" s="12"/>
      <c r="KN105" s="169"/>
      <c r="KO105" s="169"/>
      <c r="KP105" s="169"/>
      <c r="KQ105" s="12"/>
      <c r="KR105" s="12"/>
      <c r="KS105" s="169"/>
      <c r="KT105" s="169"/>
      <c r="KU105" s="12"/>
      <c r="KV105" s="169"/>
      <c r="KW105" s="169"/>
      <c r="KX105" s="169"/>
      <c r="KY105" s="12"/>
      <c r="KZ105" s="12"/>
      <c r="LA105" s="169"/>
      <c r="LB105" s="169"/>
      <c r="LC105" s="12"/>
      <c r="LD105" s="169"/>
      <c r="LE105" s="169"/>
      <c r="LF105" s="169"/>
      <c r="LG105" s="12"/>
      <c r="LH105" s="12"/>
      <c r="LI105" s="169"/>
      <c r="LJ105" s="169"/>
      <c r="LK105" s="12"/>
      <c r="LL105" s="169"/>
      <c r="LM105" s="169"/>
      <c r="LN105" s="169"/>
      <c r="LO105" s="12"/>
      <c r="LP105" s="12"/>
      <c r="LQ105" s="169"/>
      <c r="LR105" s="169"/>
      <c r="LS105" s="12"/>
      <c r="LT105" s="169"/>
      <c r="LU105" s="169"/>
      <c r="LV105" s="169"/>
      <c r="LW105" s="12"/>
      <c r="LX105" s="12"/>
      <c r="LY105" s="169"/>
      <c r="LZ105" s="169"/>
      <c r="MA105" s="12"/>
      <c r="MB105" s="169"/>
      <c r="MC105" s="169"/>
      <c r="MD105" s="169"/>
      <c r="ME105" s="12"/>
      <c r="MF105" s="12"/>
      <c r="MG105" s="169"/>
      <c r="MH105" s="169"/>
      <c r="MI105" s="12"/>
      <c r="MJ105" s="169"/>
      <c r="MK105" s="169"/>
      <c r="ML105" s="169"/>
      <c r="MM105" s="12"/>
      <c r="MN105" s="12"/>
      <c r="MO105" s="169"/>
      <c r="MP105" s="169"/>
      <c r="MQ105" s="12"/>
      <c r="MR105" s="169"/>
      <c r="MS105" s="169"/>
      <c r="MT105" s="169"/>
      <c r="MU105" s="12"/>
      <c r="MV105" s="12"/>
      <c r="MW105" s="169"/>
      <c r="MX105" s="169"/>
      <c r="MY105" s="12"/>
      <c r="MZ105" s="169"/>
      <c r="NA105" s="169"/>
      <c r="NB105" s="169"/>
      <c r="NC105" s="12"/>
      <c r="ND105" s="12"/>
      <c r="NE105" s="169"/>
      <c r="NF105" s="169"/>
      <c r="NG105" s="12"/>
      <c r="NH105" s="169"/>
      <c r="NI105" s="169"/>
      <c r="NJ105" s="169"/>
      <c r="NK105" s="12"/>
      <c r="NL105" s="12"/>
      <c r="NM105" s="169"/>
      <c r="NN105" s="169"/>
      <c r="NO105" s="12"/>
      <c r="NP105" s="169"/>
      <c r="NQ105" s="169"/>
      <c r="NR105" s="169"/>
      <c r="NS105" s="12"/>
      <c r="NT105" s="12"/>
      <c r="NU105" s="169"/>
      <c r="NV105" s="169"/>
      <c r="NW105" s="12"/>
      <c r="NX105" s="169"/>
      <c r="NY105" s="169"/>
      <c r="NZ105" s="169"/>
      <c r="OA105" s="12"/>
      <c r="OB105" s="12"/>
      <c r="OC105" s="169"/>
      <c r="OD105" s="169"/>
      <c r="OE105" s="12"/>
      <c r="OF105" s="169"/>
      <c r="OG105" s="169"/>
      <c r="OH105" s="169"/>
      <c r="OI105" s="12"/>
      <c r="OJ105" s="12"/>
      <c r="OK105" s="169"/>
      <c r="OL105" s="169"/>
      <c r="OM105" s="12"/>
      <c r="ON105" s="169"/>
      <c r="OO105" s="169"/>
      <c r="OP105" s="169"/>
      <c r="OQ105" s="12"/>
      <c r="OR105" s="12"/>
      <c r="OS105" s="169"/>
      <c r="OT105" s="169"/>
      <c r="OU105" s="12"/>
      <c r="OV105" s="169"/>
      <c r="OW105" s="169"/>
      <c r="OX105" s="169"/>
      <c r="OY105" s="12"/>
      <c r="OZ105" s="12"/>
      <c r="PA105" s="169"/>
      <c r="PB105" s="169"/>
      <c r="PC105" s="12"/>
      <c r="PD105" s="169"/>
      <c r="PE105" s="169"/>
      <c r="PF105" s="169"/>
      <c r="PG105" s="12"/>
      <c r="PH105" s="12"/>
      <c r="PI105" s="169"/>
      <c r="PJ105" s="169"/>
      <c r="PK105" s="12"/>
      <c r="PL105" s="169"/>
      <c r="PM105" s="169"/>
      <c r="PN105" s="169"/>
      <c r="PO105" s="12"/>
      <c r="PP105" s="12"/>
      <c r="PQ105" s="169"/>
      <c r="PR105" s="169"/>
      <c r="PS105" s="12"/>
      <c r="PT105" s="169"/>
      <c r="PU105" s="169"/>
      <c r="PV105" s="169"/>
      <c r="PW105" s="12"/>
      <c r="PX105" s="12"/>
      <c r="PY105" s="169"/>
      <c r="PZ105" s="169"/>
      <c r="QA105" s="12"/>
      <c r="QB105" s="169"/>
      <c r="QC105" s="169"/>
      <c r="QD105" s="169"/>
      <c r="QE105" s="12"/>
      <c r="QF105" s="12"/>
      <c r="QG105" s="169"/>
      <c r="QH105" s="169"/>
      <c r="QI105" s="12"/>
      <c r="QJ105" s="169"/>
      <c r="QK105" s="169"/>
      <c r="QL105" s="169"/>
      <c r="QM105" s="12"/>
      <c r="QN105" s="12"/>
      <c r="QO105" s="169"/>
      <c r="QP105" s="169"/>
      <c r="QQ105" s="12"/>
      <c r="QR105" s="169"/>
      <c r="QS105" s="169"/>
      <c r="QT105" s="169"/>
      <c r="QU105" s="12"/>
      <c r="QV105" s="12"/>
      <c r="QW105" s="169"/>
      <c r="QX105" s="169"/>
      <c r="QY105" s="12"/>
      <c r="QZ105" s="169"/>
      <c r="RA105" s="169"/>
      <c r="RB105" s="169"/>
      <c r="RC105" s="12"/>
      <c r="RD105" s="12"/>
      <c r="RE105" s="169"/>
      <c r="RF105" s="169"/>
      <c r="RG105" s="12"/>
      <c r="RH105" s="169"/>
      <c r="RI105" s="169"/>
      <c r="RJ105" s="169"/>
      <c r="RK105" s="12"/>
      <c r="RL105" s="12"/>
      <c r="RM105" s="169"/>
      <c r="RN105" s="169"/>
      <c r="RO105" s="12"/>
      <c r="RP105" s="169"/>
      <c r="RQ105" s="169"/>
      <c r="RR105" s="169"/>
      <c r="RS105" s="12"/>
      <c r="RT105" s="12"/>
      <c r="RU105" s="169"/>
      <c r="RV105" s="169"/>
      <c r="RW105" s="12"/>
      <c r="RX105" s="169"/>
      <c r="RY105" s="169"/>
      <c r="RZ105" s="169"/>
      <c r="SA105" s="12"/>
      <c r="SB105" s="12"/>
      <c r="SC105" s="169"/>
      <c r="SD105" s="169"/>
      <c r="SE105" s="12"/>
      <c r="SF105" s="169"/>
      <c r="SG105" s="169"/>
      <c r="SH105" s="169"/>
      <c r="SI105" s="12"/>
      <c r="SJ105" s="12"/>
      <c r="SK105" s="169"/>
      <c r="SL105" s="169"/>
      <c r="SM105" s="12"/>
      <c r="SN105" s="169"/>
      <c r="SO105" s="169"/>
      <c r="SP105" s="169"/>
      <c r="SQ105" s="12"/>
      <c r="SR105" s="12"/>
      <c r="SS105" s="169"/>
      <c r="ST105" s="169"/>
      <c r="SU105" s="12"/>
      <c r="SV105" s="169"/>
      <c r="SW105" s="169"/>
      <c r="SX105" s="169"/>
      <c r="SY105" s="12"/>
      <c r="SZ105" s="12"/>
      <c r="TA105" s="169"/>
      <c r="TB105" s="169"/>
      <c r="TC105" s="12"/>
      <c r="TD105" s="169"/>
      <c r="TE105" s="169"/>
      <c r="TF105" s="169"/>
      <c r="TG105" s="12"/>
      <c r="TH105" s="12"/>
      <c r="TI105" s="169"/>
      <c r="TJ105" s="169"/>
      <c r="TK105" s="12"/>
      <c r="TL105" s="169"/>
      <c r="TM105" s="169"/>
      <c r="TN105" s="169"/>
      <c r="TO105" s="12"/>
      <c r="TP105" s="12"/>
      <c r="TQ105" s="169"/>
      <c r="TR105" s="169"/>
      <c r="TS105" s="12"/>
      <c r="TT105" s="169"/>
      <c r="TU105" s="169"/>
      <c r="TV105" s="169"/>
      <c r="TW105" s="12"/>
      <c r="TX105" s="12"/>
      <c r="TY105" s="169"/>
      <c r="TZ105" s="169"/>
      <c r="UA105" s="12"/>
      <c r="UB105" s="169"/>
      <c r="UC105" s="169"/>
      <c r="UD105" s="169"/>
      <c r="UE105" s="12"/>
      <c r="UF105" s="12"/>
      <c r="UG105" s="169"/>
      <c r="UH105" s="169"/>
      <c r="UI105" s="12"/>
      <c r="UJ105" s="169"/>
      <c r="UK105" s="169"/>
      <c r="UL105" s="169"/>
      <c r="UM105" s="12"/>
      <c r="UN105" s="12"/>
      <c r="UO105" s="169"/>
      <c r="UP105" s="169"/>
      <c r="UQ105" s="12"/>
      <c r="UR105" s="169"/>
      <c r="US105" s="169"/>
      <c r="UT105" s="169"/>
      <c r="UU105" s="12"/>
      <c r="UV105" s="12"/>
      <c r="UW105" s="169"/>
      <c r="UX105" s="169"/>
      <c r="UY105" s="12"/>
      <c r="UZ105" s="169"/>
      <c r="VA105" s="169"/>
      <c r="VB105" s="169"/>
      <c r="VC105" s="12"/>
      <c r="VD105" s="12"/>
      <c r="VE105" s="169"/>
      <c r="VF105" s="169"/>
      <c r="VG105" s="12"/>
      <c r="VH105" s="169"/>
      <c r="VI105" s="169"/>
      <c r="VJ105" s="169"/>
      <c r="VK105" s="12"/>
      <c r="VL105" s="12"/>
      <c r="VM105" s="169"/>
      <c r="VN105" s="169"/>
      <c r="VO105" s="12"/>
      <c r="VP105" s="169"/>
      <c r="VQ105" s="169"/>
      <c r="VR105" s="169"/>
      <c r="VS105" s="12"/>
      <c r="VT105" s="12"/>
      <c r="VU105" s="169"/>
      <c r="VV105" s="169"/>
      <c r="VW105" s="12"/>
      <c r="VX105" s="169"/>
      <c r="VY105" s="169"/>
      <c r="VZ105" s="169"/>
      <c r="WA105" s="12"/>
      <c r="WB105" s="12"/>
      <c r="WC105" s="169"/>
      <c r="WD105" s="169"/>
      <c r="WE105" s="12"/>
      <c r="WF105" s="169"/>
      <c r="WG105" s="169"/>
      <c r="WH105" s="169"/>
      <c r="WI105" s="12"/>
      <c r="WJ105" s="12"/>
      <c r="WK105" s="169"/>
      <c r="WL105" s="169"/>
      <c r="WM105" s="12"/>
      <c r="WN105" s="169"/>
      <c r="WO105" s="169"/>
      <c r="WP105" s="169"/>
      <c r="WQ105" s="12"/>
      <c r="WR105" s="12"/>
      <c r="WS105" s="169"/>
      <c r="WT105" s="169"/>
      <c r="WU105" s="12"/>
      <c r="WV105" s="169"/>
      <c r="WW105" s="169"/>
      <c r="WX105" s="169"/>
      <c r="WY105" s="12"/>
      <c r="WZ105" s="12"/>
      <c r="XA105" s="169"/>
      <c r="XB105" s="169"/>
      <c r="XC105" s="12"/>
      <c r="XD105" s="169"/>
      <c r="XE105" s="169"/>
      <c r="XF105" s="169"/>
      <c r="XG105" s="12"/>
      <c r="XH105" s="12"/>
      <c r="XI105" s="169"/>
      <c r="XJ105" s="169"/>
      <c r="XK105" s="12"/>
      <c r="XL105" s="169"/>
      <c r="XM105" s="169"/>
      <c r="XN105" s="169"/>
      <c r="XO105" s="12"/>
      <c r="XP105" s="12"/>
      <c r="XQ105" s="169"/>
      <c r="XR105" s="169"/>
      <c r="XS105" s="12"/>
      <c r="XT105" s="169"/>
      <c r="XU105" s="169"/>
      <c r="XV105" s="169"/>
      <c r="XW105" s="12"/>
      <c r="XX105" s="12"/>
      <c r="XY105" s="169"/>
      <c r="XZ105" s="169"/>
      <c r="YA105" s="12"/>
      <c r="YB105" s="169"/>
      <c r="YC105" s="169"/>
      <c r="YD105" s="169"/>
      <c r="YE105" s="12"/>
      <c r="YF105" s="12"/>
      <c r="YG105" s="169"/>
      <c r="YH105" s="169"/>
      <c r="YI105" s="12"/>
      <c r="YJ105" s="169"/>
      <c r="YK105" s="169"/>
      <c r="YL105" s="169"/>
      <c r="YM105" s="12"/>
      <c r="YN105" s="12"/>
      <c r="YO105" s="169"/>
      <c r="YP105" s="169"/>
      <c r="YQ105" s="12"/>
      <c r="YR105" s="169"/>
      <c r="YS105" s="169"/>
      <c r="YT105" s="169"/>
      <c r="YU105" s="12"/>
      <c r="YV105" s="12"/>
      <c r="YW105" s="169"/>
      <c r="YX105" s="169"/>
      <c r="YY105" s="12"/>
      <c r="YZ105" s="169"/>
      <c r="ZA105" s="169"/>
      <c r="ZB105" s="169"/>
      <c r="ZC105" s="12"/>
      <c r="ZD105" s="12"/>
      <c r="ZE105" s="169"/>
      <c r="ZF105" s="169"/>
      <c r="ZG105" s="12"/>
      <c r="ZH105" s="169"/>
      <c r="ZI105" s="169"/>
      <c r="ZJ105" s="169"/>
      <c r="ZK105" s="12"/>
      <c r="ZL105" s="12"/>
      <c r="ZM105" s="169"/>
      <c r="ZN105" s="169"/>
      <c r="ZO105" s="12"/>
      <c r="ZP105" s="169"/>
      <c r="ZQ105" s="169"/>
      <c r="ZR105" s="169"/>
      <c r="ZS105" s="12"/>
      <c r="ZT105" s="12"/>
      <c r="ZU105" s="169"/>
      <c r="ZV105" s="169"/>
      <c r="ZW105" s="12"/>
      <c r="ZX105" s="169"/>
      <c r="ZY105" s="169"/>
      <c r="ZZ105" s="169"/>
      <c r="AAA105" s="12"/>
      <c r="AAB105" s="12"/>
      <c r="AAC105" s="169"/>
      <c r="AAD105" s="169"/>
      <c r="AAE105" s="12"/>
      <c r="AAF105" s="169"/>
      <c r="AAG105" s="169"/>
      <c r="AAH105" s="169"/>
      <c r="AAI105" s="12"/>
      <c r="AAJ105" s="12"/>
      <c r="AAK105" s="169"/>
      <c r="AAL105" s="169"/>
      <c r="AAM105" s="12"/>
      <c r="AAN105" s="169"/>
      <c r="AAO105" s="169"/>
      <c r="AAP105" s="169"/>
      <c r="AAQ105" s="12"/>
      <c r="AAR105" s="12"/>
      <c r="AAS105" s="169"/>
      <c r="AAT105" s="169"/>
      <c r="AAU105" s="12"/>
      <c r="AAV105" s="169"/>
      <c r="AAW105" s="169"/>
      <c r="AAX105" s="169"/>
      <c r="AAY105" s="12"/>
      <c r="AAZ105" s="12"/>
      <c r="ABA105" s="169"/>
      <c r="ABB105" s="169"/>
      <c r="ABC105" s="12"/>
      <c r="ABD105" s="169"/>
      <c r="ABE105" s="169"/>
      <c r="ABF105" s="169"/>
      <c r="ABG105" s="12"/>
      <c r="ABH105" s="12"/>
      <c r="ABI105" s="169"/>
      <c r="ABJ105" s="169"/>
      <c r="ABK105" s="12"/>
      <c r="ABL105" s="169"/>
      <c r="ABM105" s="169"/>
      <c r="ABN105" s="169"/>
      <c r="ABO105" s="12"/>
      <c r="ABP105" s="12"/>
      <c r="ABQ105" s="169"/>
      <c r="ABR105" s="169"/>
      <c r="ABS105" s="12"/>
      <c r="ABT105" s="169"/>
      <c r="ABU105" s="169"/>
      <c r="ABV105" s="169"/>
      <c r="ABW105" s="12"/>
      <c r="ABX105" s="12"/>
      <c r="ABY105" s="169"/>
      <c r="ABZ105" s="169"/>
      <c r="ACA105" s="12"/>
      <c r="ACB105" s="169"/>
      <c r="ACC105" s="169"/>
      <c r="ACD105" s="169"/>
      <c r="ACE105" s="12"/>
      <c r="ACF105" s="12"/>
      <c r="ACG105" s="169"/>
      <c r="ACH105" s="169"/>
      <c r="ACI105" s="12"/>
      <c r="ACJ105" s="169"/>
      <c r="ACK105" s="169"/>
      <c r="ACL105" s="169"/>
      <c r="ACM105" s="12"/>
      <c r="ACN105" s="12"/>
      <c r="ACO105" s="169"/>
      <c r="ACP105" s="169"/>
      <c r="ACQ105" s="12"/>
      <c r="ACR105" s="169"/>
      <c r="ACS105" s="169"/>
      <c r="ACT105" s="169"/>
      <c r="ACU105" s="12"/>
      <c r="ACV105" s="12"/>
      <c r="ACW105" s="169"/>
      <c r="ACX105" s="169"/>
      <c r="ACY105" s="12"/>
      <c r="ACZ105" s="169"/>
      <c r="ADA105" s="169"/>
      <c r="ADB105" s="169"/>
      <c r="ADC105" s="12"/>
      <c r="ADD105" s="12"/>
      <c r="ADE105" s="169"/>
      <c r="ADF105" s="169"/>
      <c r="ADG105" s="12"/>
      <c r="ADH105" s="169"/>
      <c r="ADI105" s="169"/>
      <c r="ADJ105" s="169"/>
      <c r="ADK105" s="12"/>
      <c r="ADL105" s="12"/>
      <c r="ADM105" s="169"/>
      <c r="ADN105" s="169"/>
      <c r="ADO105" s="12"/>
      <c r="ADP105" s="169"/>
      <c r="ADQ105" s="169"/>
      <c r="ADR105" s="169"/>
      <c r="ADS105" s="12"/>
      <c r="ADT105" s="12"/>
      <c r="ADU105" s="169"/>
      <c r="ADV105" s="169"/>
      <c r="ADW105" s="12"/>
      <c r="ADX105" s="169"/>
      <c r="ADY105" s="169"/>
      <c r="ADZ105" s="169"/>
      <c r="AEA105" s="12"/>
      <c r="AEB105" s="12"/>
      <c r="AEC105" s="169"/>
      <c r="AED105" s="169"/>
      <c r="AEE105" s="12"/>
      <c r="AEF105" s="169"/>
      <c r="AEG105" s="169"/>
      <c r="AEH105" s="169"/>
      <c r="AEI105" s="12"/>
      <c r="AEJ105" s="12"/>
      <c r="AEK105" s="169"/>
      <c r="AEL105" s="169"/>
      <c r="AEM105" s="12"/>
      <c r="AEN105" s="169"/>
      <c r="AEO105" s="169"/>
      <c r="AEP105" s="169"/>
      <c r="AEQ105" s="12"/>
      <c r="AER105" s="12"/>
      <c r="AES105" s="169"/>
      <c r="AET105" s="169"/>
      <c r="AEU105" s="12"/>
      <c r="AEV105" s="169"/>
      <c r="AEW105" s="169"/>
      <c r="AEX105" s="169"/>
      <c r="AEY105" s="12"/>
      <c r="AEZ105" s="12"/>
      <c r="AFA105" s="169"/>
      <c r="AFB105" s="169"/>
      <c r="AFC105" s="12"/>
      <c r="AFD105" s="169"/>
      <c r="AFE105" s="169"/>
      <c r="AFF105" s="169"/>
      <c r="AFG105" s="12"/>
      <c r="AFH105" s="12"/>
      <c r="AFI105" s="169"/>
      <c r="AFJ105" s="169"/>
      <c r="AFK105" s="12"/>
      <c r="AFL105" s="169"/>
      <c r="AFM105" s="169"/>
      <c r="AFN105" s="169"/>
      <c r="AFO105" s="12"/>
      <c r="AFP105" s="12"/>
      <c r="AFQ105" s="169"/>
      <c r="AFR105" s="169"/>
      <c r="AFS105" s="12"/>
      <c r="AFT105" s="169"/>
      <c r="AFU105" s="169"/>
      <c r="AFV105" s="169"/>
      <c r="AFW105" s="12"/>
      <c r="AFX105" s="12"/>
      <c r="AFY105" s="169"/>
      <c r="AFZ105" s="169"/>
      <c r="AGA105" s="12"/>
      <c r="AGB105" s="169"/>
      <c r="AGC105" s="169"/>
      <c r="AGD105" s="169"/>
      <c r="AGE105" s="12"/>
      <c r="AGF105" s="12"/>
      <c r="AGG105" s="169"/>
      <c r="AGH105" s="169"/>
      <c r="AGI105" s="12"/>
      <c r="AGJ105" s="169"/>
      <c r="AGK105" s="169"/>
      <c r="AGL105" s="169"/>
      <c r="AGM105" s="12"/>
      <c r="AGN105" s="12"/>
      <c r="AGO105" s="169"/>
      <c r="AGP105" s="169"/>
      <c r="AGQ105" s="12"/>
      <c r="AGR105" s="169"/>
      <c r="AGS105" s="169"/>
      <c r="AGT105" s="169"/>
      <c r="AGU105" s="12"/>
      <c r="AGV105" s="12"/>
      <c r="AGW105" s="169"/>
      <c r="AGX105" s="169"/>
      <c r="AGY105" s="12"/>
      <c r="AGZ105" s="169"/>
      <c r="AHA105" s="169"/>
      <c r="AHB105" s="169"/>
      <c r="AHC105" s="12"/>
      <c r="AHD105" s="12"/>
      <c r="AHE105" s="169"/>
      <c r="AHF105" s="169"/>
      <c r="AHG105" s="12"/>
      <c r="AHH105" s="169"/>
      <c r="AHI105" s="169"/>
      <c r="AHJ105" s="169"/>
      <c r="AHK105" s="12"/>
      <c r="AHL105" s="12"/>
      <c r="AHM105" s="169"/>
      <c r="AHN105" s="169"/>
      <c r="AHO105" s="12"/>
      <c r="AHP105" s="169"/>
      <c r="AHQ105" s="169"/>
      <c r="AHR105" s="169"/>
      <c r="AHS105" s="12"/>
      <c r="AHT105" s="12"/>
      <c r="AHU105" s="169"/>
      <c r="AHV105" s="169"/>
      <c r="AHW105" s="12"/>
      <c r="AHX105" s="169"/>
      <c r="AHY105" s="169"/>
      <c r="AHZ105" s="169"/>
      <c r="AIA105" s="12"/>
      <c r="AIB105" s="12"/>
      <c r="AIC105" s="169"/>
      <c r="AID105" s="169"/>
      <c r="AIE105" s="12"/>
      <c r="AIF105" s="169"/>
      <c r="AIG105" s="169"/>
      <c r="AIH105" s="169"/>
      <c r="AII105" s="12"/>
      <c r="AIJ105" s="12"/>
      <c r="AIK105" s="169"/>
      <c r="AIL105" s="169"/>
      <c r="AIM105" s="12"/>
      <c r="AIN105" s="169"/>
      <c r="AIO105" s="169"/>
      <c r="AIP105" s="169"/>
      <c r="AIQ105" s="12"/>
      <c r="AIR105" s="12"/>
      <c r="AIS105" s="169"/>
      <c r="AIT105" s="169"/>
      <c r="AIU105" s="12"/>
      <c r="AIV105" s="169"/>
      <c r="AIW105" s="169"/>
      <c r="AIX105" s="169"/>
      <c r="AIY105" s="12"/>
      <c r="AIZ105" s="12"/>
      <c r="AJA105" s="169"/>
      <c r="AJB105" s="169"/>
      <c r="AJC105" s="12"/>
      <c r="AJD105" s="169"/>
      <c r="AJE105" s="169"/>
      <c r="AJF105" s="169"/>
      <c r="AJG105" s="12"/>
      <c r="AJH105" s="12"/>
      <c r="AJI105" s="169"/>
      <c r="AJJ105" s="169"/>
      <c r="AJK105" s="12"/>
      <c r="AJL105" s="169"/>
      <c r="AJM105" s="169"/>
      <c r="AJN105" s="169"/>
      <c r="AJO105" s="12"/>
      <c r="AJP105" s="12"/>
      <c r="AJQ105" s="169"/>
      <c r="AJR105" s="169"/>
      <c r="AJS105" s="12"/>
      <c r="AJT105" s="169"/>
      <c r="AJU105" s="169"/>
      <c r="AJV105" s="169"/>
      <c r="AJW105" s="12"/>
      <c r="AJX105" s="12"/>
      <c r="AJY105" s="169"/>
      <c r="AJZ105" s="169"/>
      <c r="AKA105" s="12"/>
      <c r="AKB105" s="169"/>
      <c r="AKC105" s="169"/>
      <c r="AKD105" s="169"/>
      <c r="AKE105" s="12"/>
      <c r="AKF105" s="12"/>
      <c r="AKG105" s="169"/>
      <c r="AKH105" s="169"/>
      <c r="AKI105" s="12"/>
      <c r="AKJ105" s="169"/>
      <c r="AKK105" s="169"/>
      <c r="AKL105" s="169"/>
      <c r="AKM105" s="12"/>
      <c r="AKN105" s="12"/>
      <c r="AKO105" s="169"/>
      <c r="AKP105" s="169"/>
      <c r="AKQ105" s="12"/>
      <c r="AKR105" s="169"/>
      <c r="AKS105" s="169"/>
      <c r="AKT105" s="169"/>
      <c r="AKU105" s="12"/>
      <c r="AKV105" s="12"/>
      <c r="AKW105" s="169"/>
      <c r="AKX105" s="169"/>
      <c r="AKY105" s="12"/>
      <c r="AKZ105" s="169"/>
      <c r="ALA105" s="169"/>
      <c r="ALB105" s="169"/>
      <c r="ALC105" s="12"/>
      <c r="ALD105" s="12"/>
      <c r="ALE105" s="169"/>
      <c r="ALF105" s="169"/>
      <c r="ALG105" s="12"/>
      <c r="ALH105" s="169"/>
      <c r="ALI105" s="169"/>
      <c r="ALJ105" s="169"/>
      <c r="ALK105" s="12"/>
      <c r="ALL105" s="12"/>
      <c r="ALM105" s="169"/>
      <c r="ALN105" s="169"/>
      <c r="ALO105" s="12"/>
      <c r="ALP105" s="169"/>
      <c r="ALQ105" s="169"/>
      <c r="ALR105" s="169"/>
      <c r="ALS105" s="12"/>
      <c r="ALT105" s="12"/>
      <c r="ALU105" s="169"/>
      <c r="ALV105" s="169"/>
      <c r="ALW105" s="12"/>
      <c r="ALX105" s="169"/>
      <c r="ALY105" s="169"/>
      <c r="ALZ105" s="169"/>
      <c r="AMA105" s="12"/>
      <c r="AMB105" s="12"/>
      <c r="AMC105" s="169"/>
      <c r="AMD105" s="169"/>
      <c r="AME105" s="12"/>
      <c r="AMF105" s="169"/>
      <c r="AMG105" s="169"/>
      <c r="AMH105" s="169"/>
      <c r="AMI105" s="12"/>
      <c r="AMJ105" s="12"/>
      <c r="AMK105" s="169"/>
      <c r="AML105" s="169"/>
      <c r="AMM105" s="12"/>
      <c r="AMN105" s="169"/>
      <c r="AMO105" s="169"/>
      <c r="AMP105" s="169"/>
      <c r="AMQ105" s="12"/>
      <c r="AMR105" s="12"/>
      <c r="AMS105" s="169"/>
      <c r="AMT105" s="169"/>
      <c r="AMU105" s="12"/>
      <c r="AMV105" s="169"/>
      <c r="AMW105" s="169"/>
      <c r="AMX105" s="169"/>
      <c r="AMY105" s="12"/>
      <c r="AMZ105" s="12"/>
      <c r="ANA105" s="169"/>
      <c r="ANB105" s="169"/>
      <c r="ANC105" s="12"/>
      <c r="AND105" s="169"/>
      <c r="ANE105" s="169"/>
      <c r="ANF105" s="169"/>
      <c r="ANG105" s="12"/>
      <c r="ANH105" s="12"/>
      <c r="ANI105" s="169"/>
      <c r="ANJ105" s="169"/>
      <c r="ANK105" s="12"/>
      <c r="ANL105" s="169"/>
      <c r="ANM105" s="169"/>
      <c r="ANN105" s="169"/>
      <c r="ANO105" s="12"/>
      <c r="ANP105" s="12"/>
      <c r="ANQ105" s="169"/>
      <c r="ANR105" s="169"/>
      <c r="ANS105" s="12"/>
      <c r="ANT105" s="169"/>
      <c r="ANU105" s="169"/>
      <c r="ANV105" s="169"/>
      <c r="ANW105" s="12"/>
      <c r="ANX105" s="12"/>
      <c r="ANY105" s="169"/>
      <c r="ANZ105" s="169"/>
      <c r="AOA105" s="12"/>
      <c r="AOB105" s="169"/>
      <c r="AOC105" s="169"/>
      <c r="AOD105" s="169"/>
      <c r="AOE105" s="12"/>
      <c r="AOF105" s="12"/>
      <c r="AOG105" s="169"/>
      <c r="AOH105" s="169"/>
      <c r="AOI105" s="12"/>
      <c r="AOJ105" s="169"/>
      <c r="AOK105" s="169"/>
      <c r="AOL105" s="169"/>
      <c r="AOM105" s="12"/>
      <c r="AON105" s="12"/>
      <c r="AOO105" s="169"/>
      <c r="AOP105" s="169"/>
      <c r="AOQ105" s="12"/>
      <c r="AOR105" s="169"/>
      <c r="AOS105" s="169"/>
      <c r="AOT105" s="169"/>
      <c r="AOU105" s="12"/>
      <c r="AOV105" s="12"/>
      <c r="AOW105" s="169"/>
      <c r="AOX105" s="169"/>
      <c r="AOY105" s="12"/>
      <c r="AOZ105" s="169"/>
      <c r="APA105" s="169"/>
      <c r="APB105" s="169"/>
      <c r="APC105" s="12"/>
      <c r="APD105" s="12"/>
      <c r="APE105" s="169"/>
      <c r="APF105" s="169"/>
      <c r="APG105" s="12"/>
      <c r="APH105" s="169"/>
      <c r="API105" s="169"/>
      <c r="APJ105" s="169"/>
      <c r="APK105" s="12"/>
      <c r="APL105" s="12"/>
      <c r="APM105" s="169"/>
      <c r="APN105" s="169"/>
      <c r="APO105" s="12"/>
      <c r="APP105" s="169"/>
      <c r="APQ105" s="169"/>
      <c r="APR105" s="169"/>
      <c r="APS105" s="12"/>
      <c r="APT105" s="12"/>
      <c r="APU105" s="169"/>
      <c r="APV105" s="169"/>
      <c r="APW105" s="12"/>
      <c r="APX105" s="169"/>
      <c r="APY105" s="169"/>
      <c r="APZ105" s="169"/>
      <c r="AQA105" s="12"/>
      <c r="AQB105" s="12"/>
      <c r="AQC105" s="169"/>
      <c r="AQD105" s="169"/>
      <c r="AQE105" s="12"/>
      <c r="AQF105" s="169"/>
      <c r="AQG105" s="169"/>
      <c r="AQH105" s="169"/>
      <c r="AQI105" s="12"/>
      <c r="AQJ105" s="12"/>
      <c r="AQK105" s="169"/>
      <c r="AQL105" s="169"/>
      <c r="AQM105" s="12"/>
      <c r="AQN105" s="169"/>
      <c r="AQO105" s="169"/>
      <c r="AQP105" s="169"/>
      <c r="AQQ105" s="12"/>
      <c r="AQR105" s="12"/>
      <c r="AQS105" s="169"/>
      <c r="AQT105" s="169"/>
      <c r="AQU105" s="12"/>
      <c r="AQV105" s="169"/>
      <c r="AQW105" s="169"/>
      <c r="AQX105" s="169"/>
      <c r="AQY105" s="12"/>
      <c r="AQZ105" s="12"/>
      <c r="ARA105" s="169"/>
      <c r="ARB105" s="169"/>
      <c r="ARC105" s="12"/>
      <c r="ARD105" s="169"/>
      <c r="ARE105" s="169"/>
      <c r="ARF105" s="169"/>
      <c r="ARG105" s="12"/>
      <c r="ARH105" s="12"/>
      <c r="ARI105" s="169"/>
      <c r="ARJ105" s="169"/>
      <c r="ARK105" s="12"/>
      <c r="ARL105" s="169"/>
      <c r="ARM105" s="169"/>
      <c r="ARN105" s="169"/>
      <c r="ARO105" s="12"/>
      <c r="ARP105" s="12"/>
      <c r="ARQ105" s="169"/>
      <c r="ARR105" s="169"/>
      <c r="ARS105" s="12"/>
      <c r="ART105" s="169"/>
      <c r="ARU105" s="169"/>
      <c r="ARV105" s="169"/>
      <c r="ARW105" s="12"/>
      <c r="ARX105" s="12"/>
      <c r="ARY105" s="169"/>
      <c r="ARZ105" s="169"/>
      <c r="ASA105" s="12"/>
      <c r="ASB105" s="169"/>
      <c r="ASC105" s="169"/>
      <c r="ASD105" s="169"/>
      <c r="ASE105" s="12"/>
      <c r="ASF105" s="12"/>
      <c r="ASG105" s="169"/>
      <c r="ASH105" s="169"/>
      <c r="ASI105" s="12"/>
      <c r="ASJ105" s="169"/>
      <c r="ASK105" s="169"/>
      <c r="ASL105" s="169"/>
      <c r="ASM105" s="12"/>
      <c r="ASN105" s="12"/>
      <c r="ASO105" s="169"/>
      <c r="ASP105" s="169"/>
      <c r="ASQ105" s="12"/>
      <c r="ASR105" s="169"/>
      <c r="ASS105" s="169"/>
      <c r="AST105" s="169"/>
      <c r="ASU105" s="12"/>
      <c r="ASV105" s="12"/>
      <c r="ASW105" s="169"/>
      <c r="ASX105" s="169"/>
      <c r="ASY105" s="12"/>
      <c r="ASZ105" s="169"/>
      <c r="ATA105" s="169"/>
      <c r="ATB105" s="169"/>
      <c r="ATC105" s="12"/>
      <c r="ATD105" s="12"/>
      <c r="ATE105" s="169"/>
      <c r="ATF105" s="169"/>
      <c r="ATG105" s="12"/>
      <c r="ATH105" s="169"/>
      <c r="ATI105" s="169"/>
      <c r="ATJ105" s="169"/>
      <c r="ATK105" s="12"/>
      <c r="ATL105" s="12"/>
      <c r="ATM105" s="169"/>
      <c r="ATN105" s="169"/>
      <c r="ATO105" s="12"/>
      <c r="ATP105" s="169"/>
      <c r="ATQ105" s="169"/>
      <c r="ATR105" s="169"/>
      <c r="ATS105" s="12"/>
      <c r="ATT105" s="12"/>
      <c r="ATU105" s="169"/>
      <c r="ATV105" s="169"/>
      <c r="ATW105" s="12"/>
      <c r="ATX105" s="169"/>
      <c r="ATY105" s="169"/>
      <c r="ATZ105" s="169"/>
      <c r="AUA105" s="12"/>
      <c r="AUB105" s="12"/>
      <c r="AUC105" s="169"/>
      <c r="AUD105" s="169"/>
      <c r="AUE105" s="12"/>
      <c r="AUF105" s="169"/>
      <c r="AUG105" s="169"/>
      <c r="AUH105" s="169"/>
      <c r="AUI105" s="12"/>
      <c r="AUJ105" s="12"/>
      <c r="AUK105" s="169"/>
      <c r="AUL105" s="169"/>
      <c r="AUM105" s="12"/>
      <c r="AUN105" s="169"/>
      <c r="AUO105" s="169"/>
      <c r="AUP105" s="169"/>
      <c r="AUQ105" s="12"/>
      <c r="AUR105" s="12"/>
      <c r="AUS105" s="169"/>
      <c r="AUT105" s="169"/>
      <c r="AUU105" s="12"/>
      <c r="AUV105" s="169"/>
      <c r="AUW105" s="169"/>
      <c r="AUX105" s="169"/>
      <c r="AUY105" s="12"/>
      <c r="AUZ105" s="12"/>
      <c r="AVA105" s="169"/>
      <c r="AVB105" s="169"/>
      <c r="AVC105" s="12"/>
      <c r="AVD105" s="169"/>
      <c r="AVE105" s="169"/>
      <c r="AVF105" s="169"/>
      <c r="AVG105" s="12"/>
      <c r="AVH105" s="12"/>
      <c r="AVI105" s="169"/>
      <c r="AVJ105" s="169"/>
      <c r="AVK105" s="12"/>
      <c r="AVL105" s="169"/>
      <c r="AVM105" s="169"/>
      <c r="AVN105" s="169"/>
      <c r="AVO105" s="12"/>
      <c r="AVP105" s="12"/>
      <c r="AVQ105" s="169"/>
      <c r="AVR105" s="169"/>
      <c r="AVS105" s="12"/>
      <c r="AVT105" s="169"/>
      <c r="AVU105" s="169"/>
      <c r="AVV105" s="169"/>
      <c r="AVW105" s="12"/>
      <c r="AVX105" s="12"/>
      <c r="AVY105" s="169"/>
      <c r="AVZ105" s="169"/>
      <c r="AWA105" s="12"/>
      <c r="AWB105" s="169"/>
      <c r="AWC105" s="169"/>
      <c r="AWD105" s="169"/>
      <c r="AWE105" s="12"/>
      <c r="AWF105" s="12"/>
      <c r="AWG105" s="169"/>
      <c r="AWH105" s="169"/>
      <c r="AWI105" s="12"/>
      <c r="AWJ105" s="169"/>
      <c r="AWK105" s="169"/>
      <c r="AWL105" s="169"/>
      <c r="AWM105" s="12"/>
      <c r="AWN105" s="12"/>
      <c r="AWO105" s="169"/>
      <c r="AWP105" s="169"/>
      <c r="AWQ105" s="12"/>
      <c r="AWR105" s="169"/>
      <c r="AWS105" s="169"/>
      <c r="AWT105" s="169"/>
      <c r="AWU105" s="12"/>
      <c r="AWV105" s="12"/>
      <c r="AWW105" s="169"/>
      <c r="AWX105" s="169"/>
      <c r="AWY105" s="12"/>
      <c r="AWZ105" s="169"/>
      <c r="AXA105" s="169"/>
      <c r="AXB105" s="169"/>
      <c r="AXC105" s="12"/>
      <c r="AXD105" s="12"/>
      <c r="AXE105" s="169"/>
      <c r="AXF105" s="169"/>
      <c r="AXG105" s="12"/>
      <c r="AXH105" s="169"/>
      <c r="AXI105" s="169"/>
      <c r="AXJ105" s="169"/>
      <c r="AXK105" s="12"/>
      <c r="AXL105" s="12"/>
      <c r="AXM105" s="169"/>
      <c r="AXN105" s="169"/>
      <c r="AXO105" s="12"/>
      <c r="AXP105" s="169"/>
      <c r="AXQ105" s="169"/>
      <c r="AXR105" s="169"/>
      <c r="AXS105" s="12"/>
      <c r="AXT105" s="12"/>
      <c r="AXU105" s="169"/>
      <c r="AXV105" s="169"/>
      <c r="AXW105" s="12"/>
      <c r="AXX105" s="169"/>
      <c r="AXY105" s="169"/>
      <c r="AXZ105" s="169"/>
      <c r="AYA105" s="12"/>
      <c r="AYB105" s="12"/>
      <c r="AYC105" s="169"/>
      <c r="AYD105" s="169"/>
      <c r="AYE105" s="12"/>
      <c r="AYF105" s="169"/>
      <c r="AYG105" s="169"/>
      <c r="AYH105" s="169"/>
      <c r="AYI105" s="12"/>
      <c r="AYJ105" s="12"/>
      <c r="AYK105" s="169"/>
      <c r="AYL105" s="169"/>
      <c r="AYM105" s="12"/>
      <c r="AYN105" s="169"/>
      <c r="AYO105" s="169"/>
      <c r="AYP105" s="169"/>
      <c r="AYQ105" s="12"/>
      <c r="AYR105" s="12"/>
      <c r="AYS105" s="169"/>
      <c r="AYT105" s="169"/>
      <c r="AYU105" s="12"/>
      <c r="AYV105" s="169"/>
      <c r="AYW105" s="169"/>
      <c r="AYX105" s="169"/>
      <c r="AYY105" s="12"/>
      <c r="AYZ105" s="12"/>
      <c r="AZA105" s="169"/>
      <c r="AZB105" s="169"/>
      <c r="AZC105" s="12"/>
      <c r="AZD105" s="169"/>
      <c r="AZE105" s="169"/>
      <c r="AZF105" s="169"/>
      <c r="AZG105" s="12"/>
      <c r="AZH105" s="12"/>
      <c r="AZI105" s="169"/>
      <c r="AZJ105" s="169"/>
      <c r="AZK105" s="12"/>
      <c r="AZL105" s="169"/>
      <c r="AZM105" s="169"/>
      <c r="AZN105" s="169"/>
      <c r="AZO105" s="12"/>
      <c r="AZP105" s="12"/>
      <c r="AZQ105" s="169"/>
      <c r="AZR105" s="169"/>
      <c r="AZS105" s="12"/>
      <c r="AZT105" s="169"/>
      <c r="AZU105" s="169"/>
      <c r="AZV105" s="169"/>
      <c r="AZW105" s="12"/>
      <c r="AZX105" s="12"/>
      <c r="AZY105" s="169"/>
      <c r="AZZ105" s="169"/>
      <c r="BAA105" s="12"/>
      <c r="BAB105" s="169"/>
      <c r="BAC105" s="169"/>
      <c r="BAD105" s="169"/>
      <c r="BAE105" s="12"/>
      <c r="BAF105" s="12"/>
      <c r="BAG105" s="169"/>
      <c r="BAH105" s="169"/>
      <c r="BAI105" s="12"/>
      <c r="BAJ105" s="169"/>
      <c r="BAK105" s="169"/>
      <c r="BAL105" s="169"/>
      <c r="BAM105" s="12"/>
      <c r="BAN105" s="12"/>
      <c r="BAO105" s="169"/>
      <c r="BAP105" s="169"/>
      <c r="BAQ105" s="12"/>
      <c r="BAR105" s="169"/>
      <c r="BAS105" s="169"/>
      <c r="BAT105" s="169"/>
      <c r="BAU105" s="12"/>
      <c r="BAV105" s="12"/>
      <c r="BAW105" s="169"/>
      <c r="BAX105" s="169"/>
      <c r="BAY105" s="12"/>
      <c r="BAZ105" s="169"/>
      <c r="BBA105" s="169"/>
      <c r="BBB105" s="169"/>
      <c r="BBC105" s="12"/>
      <c r="BBD105" s="12"/>
      <c r="BBE105" s="169"/>
      <c r="BBF105" s="169"/>
      <c r="BBG105" s="12"/>
      <c r="BBH105" s="169"/>
      <c r="BBI105" s="169"/>
      <c r="BBJ105" s="169"/>
      <c r="BBK105" s="12"/>
      <c r="BBL105" s="12"/>
      <c r="BBM105" s="169"/>
      <c r="BBN105" s="169"/>
      <c r="BBO105" s="12"/>
      <c r="BBP105" s="169"/>
      <c r="BBQ105" s="169"/>
      <c r="BBR105" s="169"/>
      <c r="BBS105" s="12"/>
      <c r="BBT105" s="12"/>
      <c r="BBU105" s="169"/>
      <c r="BBV105" s="169"/>
      <c r="BBW105" s="12"/>
      <c r="BBX105" s="169"/>
      <c r="BBY105" s="169"/>
      <c r="BBZ105" s="169"/>
      <c r="BCA105" s="12"/>
      <c r="BCB105" s="12"/>
      <c r="BCC105" s="169"/>
      <c r="BCD105" s="169"/>
      <c r="BCE105" s="12"/>
      <c r="BCF105" s="169"/>
      <c r="BCG105" s="169"/>
      <c r="BCH105" s="169"/>
      <c r="BCI105" s="12"/>
      <c r="BCJ105" s="12"/>
      <c r="BCK105" s="169"/>
      <c r="BCL105" s="169"/>
      <c r="BCM105" s="12"/>
      <c r="BCN105" s="169"/>
      <c r="BCO105" s="169"/>
      <c r="BCP105" s="169"/>
      <c r="BCQ105" s="12"/>
      <c r="BCR105" s="12"/>
      <c r="BCS105" s="169"/>
      <c r="BCT105" s="169"/>
      <c r="BCU105" s="12"/>
      <c r="BCV105" s="169"/>
      <c r="BCW105" s="169"/>
      <c r="BCX105" s="169"/>
      <c r="BCY105" s="12"/>
      <c r="BCZ105" s="12"/>
      <c r="BDA105" s="169"/>
      <c r="BDB105" s="169"/>
      <c r="BDC105" s="12"/>
      <c r="BDD105" s="169"/>
      <c r="BDE105" s="169"/>
      <c r="BDF105" s="169"/>
      <c r="BDG105" s="12"/>
      <c r="BDH105" s="12"/>
      <c r="BDI105" s="169"/>
      <c r="BDJ105" s="169"/>
      <c r="BDK105" s="12"/>
      <c r="BDL105" s="169"/>
      <c r="BDM105" s="169"/>
      <c r="BDN105" s="169"/>
      <c r="BDO105" s="12"/>
      <c r="BDP105" s="12"/>
      <c r="BDQ105" s="169"/>
      <c r="BDR105" s="169"/>
      <c r="BDS105" s="12"/>
      <c r="BDT105" s="169"/>
      <c r="BDU105" s="169"/>
      <c r="BDV105" s="169"/>
      <c r="BDW105" s="12"/>
      <c r="BDX105" s="12"/>
      <c r="BDY105" s="169"/>
      <c r="BDZ105" s="169"/>
      <c r="BEA105" s="12"/>
      <c r="BEB105" s="169"/>
      <c r="BEC105" s="169"/>
      <c r="BED105" s="169"/>
      <c r="BEE105" s="12"/>
      <c r="BEF105" s="12"/>
      <c r="BEG105" s="169"/>
      <c r="BEH105" s="169"/>
      <c r="BEI105" s="12"/>
      <c r="BEJ105" s="169"/>
      <c r="BEK105" s="169"/>
      <c r="BEL105" s="169"/>
      <c r="BEM105" s="12"/>
      <c r="BEN105" s="12"/>
      <c r="BEO105" s="169"/>
      <c r="BEP105" s="169"/>
      <c r="BEQ105" s="12"/>
      <c r="BER105" s="169"/>
      <c r="BES105" s="169"/>
      <c r="BET105" s="169"/>
      <c r="BEU105" s="12"/>
      <c r="BEV105" s="12"/>
      <c r="BEW105" s="169"/>
      <c r="BEX105" s="169"/>
      <c r="BEY105" s="12"/>
      <c r="BEZ105" s="169"/>
      <c r="BFA105" s="169"/>
      <c r="BFB105" s="169"/>
      <c r="BFC105" s="12"/>
      <c r="BFD105" s="12"/>
      <c r="BFE105" s="169"/>
      <c r="BFF105" s="169"/>
      <c r="BFG105" s="12"/>
      <c r="BFH105" s="169"/>
      <c r="BFI105" s="169"/>
      <c r="BFJ105" s="169"/>
      <c r="BFK105" s="12"/>
      <c r="BFL105" s="12"/>
      <c r="BFM105" s="169"/>
      <c r="BFN105" s="169"/>
      <c r="BFO105" s="12"/>
      <c r="BFP105" s="169"/>
      <c r="BFQ105" s="169"/>
      <c r="BFR105" s="169"/>
      <c r="BFS105" s="12"/>
      <c r="BFT105" s="12"/>
      <c r="BFU105" s="169"/>
      <c r="BFV105" s="169"/>
      <c r="BFW105" s="12"/>
      <c r="BFX105" s="169"/>
      <c r="BFY105" s="169"/>
      <c r="BFZ105" s="169"/>
      <c r="BGA105" s="12"/>
      <c r="BGB105" s="12"/>
      <c r="BGC105" s="169"/>
      <c r="BGD105" s="169"/>
      <c r="BGE105" s="12"/>
      <c r="BGF105" s="169"/>
      <c r="BGG105" s="169"/>
      <c r="BGH105" s="169"/>
      <c r="BGI105" s="12"/>
      <c r="BGJ105" s="12"/>
      <c r="BGK105" s="169"/>
      <c r="BGL105" s="169"/>
      <c r="BGM105" s="12"/>
      <c r="BGN105" s="169"/>
      <c r="BGO105" s="169"/>
      <c r="BGP105" s="169"/>
      <c r="BGQ105" s="12"/>
      <c r="BGR105" s="12"/>
      <c r="BGS105" s="169"/>
      <c r="BGT105" s="169"/>
      <c r="BGU105" s="12"/>
      <c r="BGV105" s="169"/>
      <c r="BGW105" s="169"/>
      <c r="BGX105" s="169"/>
      <c r="BGY105" s="12"/>
      <c r="BGZ105" s="12"/>
      <c r="BHA105" s="169"/>
      <c r="BHB105" s="169"/>
      <c r="BHC105" s="12"/>
      <c r="BHD105" s="169"/>
      <c r="BHE105" s="169"/>
      <c r="BHF105" s="169"/>
      <c r="BHG105" s="12"/>
      <c r="BHH105" s="12"/>
      <c r="BHI105" s="169"/>
      <c r="BHJ105" s="169"/>
      <c r="BHK105" s="12"/>
      <c r="BHL105" s="169"/>
      <c r="BHM105" s="169"/>
      <c r="BHN105" s="169"/>
      <c r="BHO105" s="12"/>
      <c r="BHP105" s="12"/>
      <c r="BHQ105" s="169"/>
      <c r="BHR105" s="169"/>
      <c r="BHS105" s="12"/>
      <c r="BHT105" s="169"/>
      <c r="BHU105" s="169"/>
      <c r="BHV105" s="169"/>
      <c r="BHW105" s="12"/>
      <c r="BHX105" s="12"/>
      <c r="BHY105" s="169"/>
      <c r="BHZ105" s="169"/>
      <c r="BIA105" s="12"/>
      <c r="BIB105" s="169"/>
      <c r="BIC105" s="169"/>
      <c r="BID105" s="169"/>
      <c r="BIE105" s="12"/>
      <c r="BIF105" s="12"/>
      <c r="BIG105" s="169"/>
      <c r="BIH105" s="169"/>
      <c r="BII105" s="12"/>
      <c r="BIJ105" s="169"/>
      <c r="BIK105" s="169"/>
      <c r="BIL105" s="169"/>
      <c r="BIM105" s="12"/>
      <c r="BIN105" s="12"/>
      <c r="BIO105" s="169"/>
      <c r="BIP105" s="169"/>
      <c r="BIQ105" s="12"/>
      <c r="BIR105" s="169"/>
      <c r="BIS105" s="169"/>
      <c r="BIT105" s="169"/>
      <c r="BIU105" s="12"/>
      <c r="BIV105" s="12"/>
      <c r="BIW105" s="169"/>
      <c r="BIX105" s="169"/>
      <c r="BIY105" s="12"/>
      <c r="BIZ105" s="169"/>
      <c r="BJA105" s="169"/>
      <c r="BJB105" s="169"/>
      <c r="BJC105" s="12"/>
      <c r="BJD105" s="12"/>
      <c r="BJE105" s="169"/>
      <c r="BJF105" s="169"/>
      <c r="BJG105" s="12"/>
      <c r="BJH105" s="169"/>
      <c r="BJI105" s="169"/>
      <c r="BJJ105" s="169"/>
      <c r="BJK105" s="12"/>
      <c r="BJL105" s="12"/>
      <c r="BJM105" s="169"/>
      <c r="BJN105" s="169"/>
      <c r="BJO105" s="12"/>
      <c r="BJP105" s="169"/>
      <c r="BJQ105" s="169"/>
      <c r="BJR105" s="169"/>
      <c r="BJS105" s="12"/>
      <c r="BJT105" s="12"/>
      <c r="BJU105" s="169"/>
      <c r="BJV105" s="169"/>
      <c r="BJW105" s="12"/>
      <c r="BJX105" s="169"/>
      <c r="BJY105" s="169"/>
      <c r="BJZ105" s="169"/>
      <c r="BKA105" s="12"/>
      <c r="BKB105" s="12"/>
      <c r="BKC105" s="169"/>
      <c r="BKD105" s="169"/>
      <c r="BKE105" s="12"/>
      <c r="BKF105" s="169"/>
      <c r="BKG105" s="169"/>
      <c r="BKH105" s="169"/>
      <c r="BKI105" s="12"/>
      <c r="BKJ105" s="12"/>
      <c r="BKK105" s="169"/>
      <c r="BKL105" s="169"/>
      <c r="BKM105" s="12"/>
      <c r="BKN105" s="169"/>
      <c r="BKO105" s="169"/>
      <c r="BKP105" s="169"/>
      <c r="BKQ105" s="12"/>
      <c r="BKR105" s="12"/>
      <c r="BKS105" s="169"/>
      <c r="BKT105" s="169"/>
      <c r="BKU105" s="12"/>
      <c r="BKV105" s="169"/>
      <c r="BKW105" s="169"/>
      <c r="BKX105" s="169"/>
      <c r="BKY105" s="12"/>
      <c r="BKZ105" s="12"/>
      <c r="BLA105" s="169"/>
      <c r="BLB105" s="169"/>
      <c r="BLC105" s="12"/>
      <c r="BLD105" s="169"/>
      <c r="BLE105" s="169"/>
      <c r="BLF105" s="169"/>
      <c r="BLG105" s="12"/>
      <c r="BLH105" s="12"/>
      <c r="BLI105" s="169"/>
      <c r="BLJ105" s="169"/>
      <c r="BLK105" s="12"/>
      <c r="BLL105" s="169"/>
      <c r="BLM105" s="169"/>
      <c r="BLN105" s="169"/>
      <c r="BLO105" s="12"/>
      <c r="BLP105" s="12"/>
      <c r="BLQ105" s="169"/>
      <c r="BLR105" s="169"/>
      <c r="BLS105" s="12"/>
      <c r="BLT105" s="169"/>
      <c r="BLU105" s="169"/>
      <c r="BLV105" s="169"/>
      <c r="BLW105" s="12"/>
      <c r="BLX105" s="12"/>
      <c r="BLY105" s="169"/>
      <c r="BLZ105" s="169"/>
      <c r="BMA105" s="12"/>
      <c r="BMB105" s="169"/>
      <c r="BMC105" s="169"/>
      <c r="BMD105" s="169"/>
      <c r="BME105" s="12"/>
      <c r="BMF105" s="12"/>
      <c r="BMG105" s="169"/>
      <c r="BMH105" s="169"/>
      <c r="BMI105" s="12"/>
      <c r="BMJ105" s="169"/>
      <c r="BMK105" s="169"/>
      <c r="BML105" s="169"/>
      <c r="BMM105" s="12"/>
      <c r="BMN105" s="12"/>
      <c r="BMO105" s="169"/>
      <c r="BMP105" s="169"/>
      <c r="BMQ105" s="12"/>
      <c r="BMR105" s="169"/>
      <c r="BMS105" s="169"/>
      <c r="BMT105" s="169"/>
      <c r="BMU105" s="12"/>
      <c r="BMV105" s="12"/>
      <c r="BMW105" s="169"/>
      <c r="BMX105" s="169"/>
      <c r="BMY105" s="12"/>
      <c r="BMZ105" s="169"/>
      <c r="BNA105" s="169"/>
      <c r="BNB105" s="169"/>
      <c r="BNC105" s="12"/>
      <c r="BND105" s="12"/>
      <c r="BNE105" s="169"/>
      <c r="BNF105" s="169"/>
      <c r="BNG105" s="12"/>
      <c r="BNH105" s="169"/>
      <c r="BNI105" s="169"/>
      <c r="BNJ105" s="169"/>
      <c r="BNK105" s="12"/>
      <c r="BNL105" s="12"/>
      <c r="BNM105" s="169"/>
      <c r="BNN105" s="169"/>
      <c r="BNO105" s="12"/>
      <c r="BNP105" s="169"/>
      <c r="BNQ105" s="169"/>
      <c r="BNR105" s="169"/>
      <c r="BNS105" s="12"/>
      <c r="BNT105" s="12"/>
      <c r="BNU105" s="169"/>
      <c r="BNV105" s="169"/>
      <c r="BNW105" s="12"/>
      <c r="BNX105" s="169"/>
      <c r="BNY105" s="169"/>
      <c r="BNZ105" s="169"/>
      <c r="BOA105" s="12"/>
      <c r="BOB105" s="12"/>
      <c r="BOC105" s="169"/>
      <c r="BOD105" s="169"/>
      <c r="BOE105" s="12"/>
      <c r="BOF105" s="169"/>
      <c r="BOG105" s="169"/>
      <c r="BOH105" s="169"/>
      <c r="BOI105" s="12"/>
      <c r="BOJ105" s="12"/>
      <c r="BOK105" s="169"/>
      <c r="BOL105" s="169"/>
      <c r="BOM105" s="12"/>
      <c r="BON105" s="169"/>
      <c r="BOO105" s="169"/>
      <c r="BOP105" s="169"/>
      <c r="BOQ105" s="12"/>
      <c r="BOR105" s="12"/>
      <c r="BOS105" s="169"/>
      <c r="BOT105" s="169"/>
      <c r="BOU105" s="12"/>
      <c r="BOV105" s="169"/>
      <c r="BOW105" s="169"/>
      <c r="BOX105" s="169"/>
      <c r="BOY105" s="12"/>
      <c r="BOZ105" s="12"/>
      <c r="BPA105" s="169"/>
      <c r="BPB105" s="169"/>
      <c r="BPC105" s="12"/>
      <c r="BPD105" s="169"/>
      <c r="BPE105" s="169"/>
      <c r="BPF105" s="169"/>
      <c r="BPG105" s="12"/>
      <c r="BPH105" s="12"/>
      <c r="BPI105" s="169"/>
      <c r="BPJ105" s="169"/>
      <c r="BPK105" s="12"/>
      <c r="BPL105" s="169"/>
      <c r="BPM105" s="169"/>
      <c r="BPN105" s="169"/>
      <c r="BPO105" s="12"/>
      <c r="BPP105" s="12"/>
      <c r="BPQ105" s="169"/>
      <c r="BPR105" s="169"/>
      <c r="BPS105" s="12"/>
      <c r="BPT105" s="169"/>
      <c r="BPU105" s="169"/>
      <c r="BPV105" s="169"/>
      <c r="BPW105" s="12"/>
      <c r="BPX105" s="12"/>
      <c r="BPY105" s="169"/>
      <c r="BPZ105" s="169"/>
      <c r="BQA105" s="12"/>
      <c r="BQB105" s="169"/>
      <c r="BQC105" s="169"/>
      <c r="BQD105" s="169"/>
      <c r="BQE105" s="12"/>
      <c r="BQF105" s="12"/>
      <c r="BQG105" s="169"/>
      <c r="BQH105" s="169"/>
      <c r="BQI105" s="12"/>
      <c r="BQJ105" s="169"/>
      <c r="BQK105" s="169"/>
      <c r="BQL105" s="169"/>
      <c r="BQM105" s="12"/>
      <c r="BQN105" s="12"/>
      <c r="BQO105" s="169"/>
      <c r="BQP105" s="169"/>
      <c r="BQQ105" s="12"/>
      <c r="BQR105" s="169"/>
      <c r="BQS105" s="169"/>
      <c r="BQT105" s="169"/>
      <c r="BQU105" s="12"/>
      <c r="BQV105" s="12"/>
      <c r="BQW105" s="169"/>
      <c r="BQX105" s="169"/>
      <c r="BQY105" s="12"/>
      <c r="BQZ105" s="169"/>
      <c r="BRA105" s="169"/>
      <c r="BRB105" s="169"/>
      <c r="BRC105" s="12"/>
      <c r="BRD105" s="12"/>
      <c r="BRE105" s="169"/>
      <c r="BRF105" s="169"/>
      <c r="BRG105" s="12"/>
      <c r="BRH105" s="169"/>
      <c r="BRI105" s="169"/>
      <c r="BRJ105" s="169"/>
      <c r="BRK105" s="12"/>
      <c r="BRL105" s="12"/>
      <c r="BRM105" s="169"/>
      <c r="BRN105" s="169"/>
      <c r="BRO105" s="12"/>
      <c r="BRP105" s="169"/>
      <c r="BRQ105" s="169"/>
      <c r="BRR105" s="169"/>
      <c r="BRS105" s="12"/>
      <c r="BRT105" s="12"/>
      <c r="BRU105" s="169"/>
      <c r="BRV105" s="169"/>
      <c r="BRW105" s="12"/>
      <c r="BRX105" s="169"/>
      <c r="BRY105" s="169"/>
      <c r="BRZ105" s="169"/>
      <c r="BSA105" s="12"/>
      <c r="BSB105" s="12"/>
      <c r="BSC105" s="169"/>
      <c r="BSD105" s="169"/>
      <c r="BSE105" s="12"/>
      <c r="BSF105" s="169"/>
      <c r="BSG105" s="169"/>
      <c r="BSH105" s="169"/>
      <c r="BSI105" s="12"/>
      <c r="BSJ105" s="12"/>
      <c r="BSK105" s="169"/>
      <c r="BSL105" s="169"/>
      <c r="BSM105" s="12"/>
      <c r="BSN105" s="169"/>
      <c r="BSO105" s="169"/>
      <c r="BSP105" s="169"/>
      <c r="BSQ105" s="12"/>
      <c r="BSR105" s="12"/>
      <c r="BSS105" s="169"/>
      <c r="BST105" s="169"/>
      <c r="BSU105" s="12"/>
      <c r="BSV105" s="169"/>
      <c r="BSW105" s="169"/>
      <c r="BSX105" s="169"/>
      <c r="BSY105" s="12"/>
      <c r="BSZ105" s="12"/>
      <c r="BTA105" s="169"/>
      <c r="BTB105" s="169"/>
      <c r="BTC105" s="12"/>
      <c r="BTD105" s="169"/>
      <c r="BTE105" s="169"/>
      <c r="BTF105" s="169"/>
      <c r="BTG105" s="12"/>
      <c r="BTH105" s="12"/>
      <c r="BTI105" s="169"/>
      <c r="BTJ105" s="169"/>
      <c r="BTK105" s="12"/>
      <c r="BTL105" s="169"/>
      <c r="BTM105" s="169"/>
      <c r="BTN105" s="169"/>
      <c r="BTO105" s="12"/>
      <c r="BTP105" s="12"/>
      <c r="BTQ105" s="169"/>
      <c r="BTR105" s="169"/>
      <c r="BTS105" s="12"/>
      <c r="BTT105" s="169"/>
      <c r="BTU105" s="169"/>
      <c r="BTV105" s="169"/>
      <c r="BTW105" s="12"/>
      <c r="BTX105" s="12"/>
      <c r="BTY105" s="169"/>
      <c r="BTZ105" s="169"/>
      <c r="BUA105" s="12"/>
      <c r="BUB105" s="169"/>
      <c r="BUC105" s="169"/>
      <c r="BUD105" s="169"/>
      <c r="BUE105" s="12"/>
      <c r="BUF105" s="12"/>
      <c r="BUG105" s="169"/>
      <c r="BUH105" s="169"/>
      <c r="BUI105" s="12"/>
      <c r="BUJ105" s="169"/>
      <c r="BUK105" s="169"/>
      <c r="BUL105" s="169"/>
      <c r="BUM105" s="12"/>
      <c r="BUN105" s="12"/>
      <c r="BUO105" s="169"/>
      <c r="BUP105" s="169"/>
      <c r="BUQ105" s="12"/>
      <c r="BUR105" s="169"/>
      <c r="BUS105" s="169"/>
      <c r="BUT105" s="169"/>
      <c r="BUU105" s="12"/>
      <c r="BUV105" s="12"/>
      <c r="BUW105" s="169"/>
      <c r="BUX105" s="169"/>
      <c r="BUY105" s="12"/>
      <c r="BUZ105" s="169"/>
      <c r="BVA105" s="169"/>
      <c r="BVB105" s="169"/>
      <c r="BVC105" s="12"/>
      <c r="BVD105" s="12"/>
      <c r="BVE105" s="169"/>
      <c r="BVF105" s="169"/>
      <c r="BVG105" s="12"/>
      <c r="BVH105" s="169"/>
      <c r="BVI105" s="169"/>
      <c r="BVJ105" s="169"/>
      <c r="BVK105" s="12"/>
      <c r="BVL105" s="12"/>
      <c r="BVM105" s="169"/>
      <c r="BVN105" s="169"/>
      <c r="BVO105" s="12"/>
      <c r="BVP105" s="169"/>
      <c r="BVQ105" s="169"/>
      <c r="BVR105" s="169"/>
      <c r="BVS105" s="12"/>
      <c r="BVT105" s="12"/>
      <c r="BVU105" s="169"/>
      <c r="BVV105" s="169"/>
      <c r="BVW105" s="12"/>
      <c r="BVX105" s="169"/>
      <c r="BVY105" s="169"/>
      <c r="BVZ105" s="169"/>
      <c r="BWA105" s="12"/>
      <c r="BWB105" s="12"/>
      <c r="BWC105" s="169"/>
      <c r="BWD105" s="169"/>
      <c r="BWE105" s="12"/>
      <c r="BWF105" s="169"/>
      <c r="BWG105" s="169"/>
      <c r="BWH105" s="169"/>
      <c r="BWI105" s="12"/>
      <c r="BWJ105" s="12"/>
      <c r="BWK105" s="169"/>
      <c r="BWL105" s="169"/>
      <c r="BWM105" s="12"/>
      <c r="BWN105" s="169"/>
      <c r="BWO105" s="169"/>
      <c r="BWP105" s="169"/>
      <c r="BWQ105" s="12"/>
      <c r="BWR105" s="12"/>
      <c r="BWS105" s="169"/>
      <c r="BWT105" s="169"/>
      <c r="BWU105" s="12"/>
      <c r="BWV105" s="169"/>
      <c r="BWW105" s="169"/>
      <c r="BWX105" s="169"/>
      <c r="BWY105" s="12"/>
      <c r="BWZ105" s="12"/>
      <c r="BXA105" s="169"/>
      <c r="BXB105" s="169"/>
      <c r="BXC105" s="12"/>
      <c r="BXD105" s="169"/>
      <c r="BXE105" s="169"/>
      <c r="BXF105" s="169"/>
      <c r="BXG105" s="12"/>
      <c r="BXH105" s="12"/>
      <c r="BXI105" s="169"/>
      <c r="BXJ105" s="169"/>
      <c r="BXK105" s="12"/>
      <c r="BXL105" s="169"/>
      <c r="BXM105" s="169"/>
      <c r="BXN105" s="169"/>
      <c r="BXO105" s="12"/>
      <c r="BXP105" s="12"/>
      <c r="BXQ105" s="169"/>
      <c r="BXR105" s="169"/>
      <c r="BXS105" s="12"/>
      <c r="BXT105" s="169"/>
      <c r="BXU105" s="169"/>
      <c r="BXV105" s="169"/>
      <c r="BXW105" s="12"/>
      <c r="BXX105" s="12"/>
      <c r="BXY105" s="169"/>
      <c r="BXZ105" s="169"/>
      <c r="BYA105" s="12"/>
      <c r="BYB105" s="169"/>
      <c r="BYC105" s="169"/>
      <c r="BYD105" s="169"/>
      <c r="BYE105" s="12"/>
      <c r="BYF105" s="12"/>
      <c r="BYG105" s="169"/>
      <c r="BYH105" s="169"/>
      <c r="BYI105" s="12"/>
      <c r="BYJ105" s="169"/>
      <c r="BYK105" s="169"/>
      <c r="BYL105" s="169"/>
      <c r="BYM105" s="12"/>
      <c r="BYN105" s="12"/>
      <c r="BYO105" s="169"/>
      <c r="BYP105" s="169"/>
      <c r="BYQ105" s="12"/>
      <c r="BYR105" s="169"/>
      <c r="BYS105" s="169"/>
      <c r="BYT105" s="169"/>
      <c r="BYU105" s="12"/>
      <c r="BYV105" s="12"/>
      <c r="BYW105" s="169"/>
      <c r="BYX105" s="169"/>
      <c r="BYY105" s="12"/>
      <c r="BYZ105" s="169"/>
      <c r="BZA105" s="169"/>
      <c r="BZB105" s="169"/>
      <c r="BZC105" s="12"/>
      <c r="BZD105" s="12"/>
      <c r="BZE105" s="169"/>
      <c r="BZF105" s="169"/>
      <c r="BZG105" s="12"/>
      <c r="BZH105" s="169"/>
      <c r="BZI105" s="169"/>
      <c r="BZJ105" s="169"/>
      <c r="BZK105" s="12"/>
      <c r="BZL105" s="12"/>
      <c r="BZM105" s="169"/>
      <c r="BZN105" s="169"/>
      <c r="BZO105" s="12"/>
      <c r="BZP105" s="169"/>
      <c r="BZQ105" s="169"/>
      <c r="BZR105" s="169"/>
      <c r="BZS105" s="12"/>
      <c r="BZT105" s="12"/>
      <c r="BZU105" s="169"/>
      <c r="BZV105" s="169"/>
      <c r="BZW105" s="12"/>
      <c r="BZX105" s="169"/>
      <c r="BZY105" s="169"/>
      <c r="BZZ105" s="169"/>
      <c r="CAA105" s="12"/>
      <c r="CAB105" s="12"/>
      <c r="CAC105" s="169"/>
      <c r="CAD105" s="169"/>
      <c r="CAE105" s="12"/>
      <c r="CAF105" s="169"/>
      <c r="CAG105" s="169"/>
      <c r="CAH105" s="169"/>
      <c r="CAI105" s="12"/>
      <c r="CAJ105" s="12"/>
      <c r="CAK105" s="169"/>
      <c r="CAL105" s="169"/>
      <c r="CAM105" s="12"/>
      <c r="CAN105" s="169"/>
      <c r="CAO105" s="169"/>
      <c r="CAP105" s="169"/>
      <c r="CAQ105" s="12"/>
      <c r="CAR105" s="12"/>
      <c r="CAS105" s="169"/>
      <c r="CAT105" s="169"/>
      <c r="CAU105" s="12"/>
      <c r="CAV105" s="169"/>
      <c r="CAW105" s="169"/>
      <c r="CAX105" s="169"/>
      <c r="CAY105" s="12"/>
      <c r="CAZ105" s="12"/>
      <c r="CBA105" s="169"/>
      <c r="CBB105" s="169"/>
      <c r="CBC105" s="12"/>
      <c r="CBD105" s="169"/>
      <c r="CBE105" s="169"/>
      <c r="CBF105" s="169"/>
      <c r="CBG105" s="12"/>
      <c r="CBH105" s="12"/>
      <c r="CBI105" s="169"/>
      <c r="CBJ105" s="169"/>
      <c r="CBK105" s="12"/>
      <c r="CBL105" s="169"/>
      <c r="CBM105" s="169"/>
      <c r="CBN105" s="169"/>
      <c r="CBO105" s="12"/>
      <c r="CBP105" s="12"/>
      <c r="CBQ105" s="169"/>
      <c r="CBR105" s="169"/>
      <c r="CBS105" s="12"/>
      <c r="CBT105" s="169"/>
      <c r="CBU105" s="169"/>
      <c r="CBV105" s="169"/>
      <c r="CBW105" s="12"/>
      <c r="CBX105" s="12"/>
      <c r="CBY105" s="169"/>
      <c r="CBZ105" s="169"/>
      <c r="CCA105" s="12"/>
      <c r="CCB105" s="169"/>
      <c r="CCC105" s="169"/>
      <c r="CCD105" s="169"/>
      <c r="CCE105" s="12"/>
      <c r="CCF105" s="12"/>
      <c r="CCG105" s="169"/>
      <c r="CCH105" s="169"/>
      <c r="CCI105" s="12"/>
      <c r="CCJ105" s="169"/>
      <c r="CCK105" s="169"/>
      <c r="CCL105" s="169"/>
      <c r="CCM105" s="12"/>
      <c r="CCN105" s="12"/>
      <c r="CCO105" s="169"/>
      <c r="CCP105" s="169"/>
      <c r="CCQ105" s="12"/>
      <c r="CCR105" s="169"/>
      <c r="CCS105" s="169"/>
      <c r="CCT105" s="169"/>
      <c r="CCU105" s="12"/>
      <c r="CCV105" s="12"/>
      <c r="CCW105" s="169"/>
      <c r="CCX105" s="169"/>
      <c r="CCY105" s="12"/>
      <c r="CCZ105" s="169"/>
      <c r="CDA105" s="169"/>
      <c r="CDB105" s="169"/>
      <c r="CDC105" s="12"/>
      <c r="CDD105" s="12"/>
      <c r="CDE105" s="169"/>
      <c r="CDF105" s="169"/>
      <c r="CDG105" s="12"/>
      <c r="CDH105" s="169"/>
      <c r="CDI105" s="169"/>
      <c r="CDJ105" s="169"/>
      <c r="CDK105" s="12"/>
      <c r="CDL105" s="12"/>
      <c r="CDM105" s="169"/>
      <c r="CDN105" s="169"/>
      <c r="CDO105" s="12"/>
      <c r="CDP105" s="169"/>
      <c r="CDQ105" s="169"/>
      <c r="CDR105" s="169"/>
      <c r="CDS105" s="12"/>
      <c r="CDT105" s="12"/>
      <c r="CDU105" s="169"/>
      <c r="CDV105" s="169"/>
      <c r="CDW105" s="12"/>
      <c r="CDX105" s="169"/>
      <c r="CDY105" s="169"/>
      <c r="CDZ105" s="169"/>
      <c r="CEA105" s="12"/>
      <c r="CEB105" s="12"/>
      <c r="CEC105" s="169"/>
      <c r="CED105" s="169"/>
      <c r="CEE105" s="12"/>
      <c r="CEF105" s="169"/>
      <c r="CEG105" s="169"/>
      <c r="CEH105" s="169"/>
      <c r="CEI105" s="12"/>
      <c r="CEJ105" s="12"/>
      <c r="CEK105" s="169"/>
      <c r="CEL105" s="169"/>
      <c r="CEM105" s="12"/>
      <c r="CEN105" s="169"/>
      <c r="CEO105" s="169"/>
      <c r="CEP105" s="169"/>
      <c r="CEQ105" s="12"/>
      <c r="CER105" s="12"/>
      <c r="CES105" s="169"/>
      <c r="CET105" s="169"/>
      <c r="CEU105" s="12"/>
      <c r="CEV105" s="169"/>
      <c r="CEW105" s="169"/>
      <c r="CEX105" s="169"/>
      <c r="CEY105" s="12"/>
      <c r="CEZ105" s="12"/>
      <c r="CFA105" s="169"/>
      <c r="CFB105" s="169"/>
      <c r="CFC105" s="12"/>
      <c r="CFD105" s="169"/>
      <c r="CFE105" s="169"/>
      <c r="CFF105" s="169"/>
      <c r="CFG105" s="12"/>
      <c r="CFH105" s="12"/>
      <c r="CFI105" s="169"/>
      <c r="CFJ105" s="169"/>
      <c r="CFK105" s="12"/>
      <c r="CFL105" s="169"/>
      <c r="CFM105" s="169"/>
      <c r="CFN105" s="169"/>
      <c r="CFO105" s="12"/>
      <c r="CFP105" s="12"/>
      <c r="CFQ105" s="169"/>
      <c r="CFR105" s="169"/>
      <c r="CFS105" s="12"/>
      <c r="CFT105" s="169"/>
      <c r="CFU105" s="169"/>
      <c r="CFV105" s="169"/>
      <c r="CFW105" s="12"/>
      <c r="CFX105" s="12"/>
      <c r="CFY105" s="169"/>
      <c r="CFZ105" s="169"/>
      <c r="CGA105" s="12"/>
      <c r="CGB105" s="169"/>
      <c r="CGC105" s="169"/>
      <c r="CGD105" s="169"/>
      <c r="CGE105" s="12"/>
      <c r="CGF105" s="12"/>
      <c r="CGG105" s="169"/>
      <c r="CGH105" s="169"/>
      <c r="CGI105" s="12"/>
      <c r="CGJ105" s="169"/>
      <c r="CGK105" s="169"/>
      <c r="CGL105" s="169"/>
      <c r="CGM105" s="12"/>
      <c r="CGN105" s="12"/>
      <c r="CGO105" s="169"/>
      <c r="CGP105" s="169"/>
      <c r="CGQ105" s="12"/>
      <c r="CGR105" s="169"/>
      <c r="CGS105" s="169"/>
      <c r="CGT105" s="169"/>
      <c r="CGU105" s="12"/>
      <c r="CGV105" s="12"/>
      <c r="CGW105" s="169"/>
      <c r="CGX105" s="169"/>
      <c r="CGY105" s="12"/>
      <c r="CGZ105" s="169"/>
      <c r="CHA105" s="169"/>
      <c r="CHB105" s="169"/>
      <c r="CHC105" s="12"/>
      <c r="CHD105" s="12"/>
      <c r="CHE105" s="169"/>
      <c r="CHF105" s="169"/>
      <c r="CHG105" s="12"/>
      <c r="CHH105" s="169"/>
      <c r="CHI105" s="169"/>
      <c r="CHJ105" s="169"/>
      <c r="CHK105" s="12"/>
      <c r="CHL105" s="12"/>
      <c r="CHM105" s="169"/>
      <c r="CHN105" s="169"/>
      <c r="CHO105" s="12"/>
      <c r="CHP105" s="169"/>
      <c r="CHQ105" s="169"/>
      <c r="CHR105" s="169"/>
      <c r="CHS105" s="12"/>
      <c r="CHT105" s="12"/>
      <c r="CHU105" s="169"/>
      <c r="CHV105" s="169"/>
      <c r="CHW105" s="12"/>
      <c r="CHX105" s="169"/>
      <c r="CHY105" s="169"/>
      <c r="CHZ105" s="169"/>
      <c r="CIA105" s="12"/>
      <c r="CIB105" s="12"/>
      <c r="CIC105" s="169"/>
      <c r="CID105" s="169"/>
      <c r="CIE105" s="12"/>
      <c r="CIF105" s="169"/>
      <c r="CIG105" s="169"/>
      <c r="CIH105" s="169"/>
      <c r="CII105" s="12"/>
      <c r="CIJ105" s="12"/>
      <c r="CIK105" s="169"/>
      <c r="CIL105" s="169"/>
      <c r="CIM105" s="12"/>
      <c r="CIN105" s="169"/>
      <c r="CIO105" s="169"/>
      <c r="CIP105" s="169"/>
      <c r="CIQ105" s="12"/>
      <c r="CIR105" s="12"/>
      <c r="CIS105" s="169"/>
      <c r="CIT105" s="169"/>
      <c r="CIU105" s="12"/>
      <c r="CIV105" s="169"/>
      <c r="CIW105" s="169"/>
      <c r="CIX105" s="169"/>
      <c r="CIY105" s="12"/>
      <c r="CIZ105" s="12"/>
      <c r="CJA105" s="169"/>
      <c r="CJB105" s="169"/>
      <c r="CJC105" s="12"/>
      <c r="CJD105" s="169"/>
      <c r="CJE105" s="169"/>
      <c r="CJF105" s="169"/>
      <c r="CJG105" s="12"/>
      <c r="CJH105" s="12"/>
      <c r="CJI105" s="169"/>
      <c r="CJJ105" s="169"/>
      <c r="CJK105" s="12"/>
      <c r="CJL105" s="169"/>
      <c r="CJM105" s="169"/>
      <c r="CJN105" s="169"/>
      <c r="CJO105" s="12"/>
      <c r="CJP105" s="12"/>
      <c r="CJQ105" s="169"/>
      <c r="CJR105" s="169"/>
      <c r="CJS105" s="12"/>
      <c r="CJT105" s="169"/>
      <c r="CJU105" s="169"/>
      <c r="CJV105" s="169"/>
      <c r="CJW105" s="12"/>
      <c r="CJX105" s="12"/>
      <c r="CJY105" s="169"/>
      <c r="CJZ105" s="169"/>
      <c r="CKA105" s="12"/>
      <c r="CKB105" s="169"/>
      <c r="CKC105" s="169"/>
      <c r="CKD105" s="169"/>
      <c r="CKE105" s="12"/>
      <c r="CKF105" s="12"/>
      <c r="CKG105" s="169"/>
      <c r="CKH105" s="169"/>
      <c r="CKI105" s="12"/>
      <c r="CKJ105" s="169"/>
      <c r="CKK105" s="169"/>
      <c r="CKL105" s="169"/>
      <c r="CKM105" s="12"/>
      <c r="CKN105" s="12"/>
      <c r="CKO105" s="169"/>
      <c r="CKP105" s="169"/>
      <c r="CKQ105" s="12"/>
      <c r="CKR105" s="169"/>
      <c r="CKS105" s="169"/>
      <c r="CKT105" s="169"/>
      <c r="CKU105" s="12"/>
      <c r="CKV105" s="12"/>
      <c r="CKW105" s="169"/>
      <c r="CKX105" s="169"/>
      <c r="CKY105" s="12"/>
      <c r="CKZ105" s="169"/>
      <c r="CLA105" s="169"/>
      <c r="CLB105" s="169"/>
      <c r="CLC105" s="12"/>
      <c r="CLD105" s="12"/>
      <c r="CLE105" s="169"/>
      <c r="CLF105" s="169"/>
      <c r="CLG105" s="12"/>
      <c r="CLH105" s="169"/>
      <c r="CLI105" s="169"/>
      <c r="CLJ105" s="169"/>
      <c r="CLK105" s="12"/>
      <c r="CLL105" s="12"/>
      <c r="CLM105" s="169"/>
      <c r="CLN105" s="169"/>
      <c r="CLO105" s="12"/>
      <c r="CLP105" s="169"/>
      <c r="CLQ105" s="169"/>
      <c r="CLR105" s="169"/>
      <c r="CLS105" s="12"/>
      <c r="CLT105" s="12"/>
      <c r="CLU105" s="169"/>
      <c r="CLV105" s="169"/>
      <c r="CLW105" s="12"/>
      <c r="CLX105" s="169"/>
      <c r="CLY105" s="169"/>
      <c r="CLZ105" s="169"/>
      <c r="CMA105" s="12"/>
      <c r="CMB105" s="12"/>
      <c r="CMC105" s="169"/>
      <c r="CMD105" s="169"/>
      <c r="CME105" s="12"/>
      <c r="CMF105" s="169"/>
      <c r="CMG105" s="169"/>
      <c r="CMH105" s="169"/>
      <c r="CMI105" s="12"/>
      <c r="CMJ105" s="12"/>
      <c r="CMK105" s="169"/>
      <c r="CML105" s="169"/>
      <c r="CMM105" s="12"/>
      <c r="CMN105" s="169"/>
      <c r="CMO105" s="169"/>
      <c r="CMP105" s="169"/>
      <c r="CMQ105" s="12"/>
      <c r="CMR105" s="12"/>
      <c r="CMS105" s="169"/>
      <c r="CMT105" s="169"/>
      <c r="CMU105" s="12"/>
      <c r="CMV105" s="169"/>
      <c r="CMW105" s="169"/>
      <c r="CMX105" s="169"/>
      <c r="CMY105" s="12"/>
      <c r="CMZ105" s="12"/>
      <c r="CNA105" s="169"/>
      <c r="CNB105" s="169"/>
      <c r="CNC105" s="12"/>
      <c r="CND105" s="169"/>
      <c r="CNE105" s="169"/>
      <c r="CNF105" s="169"/>
      <c r="CNG105" s="12"/>
      <c r="CNH105" s="12"/>
      <c r="CNI105" s="169"/>
      <c r="CNJ105" s="169"/>
      <c r="CNK105" s="12"/>
      <c r="CNL105" s="169"/>
      <c r="CNM105" s="169"/>
      <c r="CNN105" s="169"/>
      <c r="CNO105" s="12"/>
      <c r="CNP105" s="12"/>
      <c r="CNQ105" s="169"/>
      <c r="CNR105" s="169"/>
      <c r="CNS105" s="12"/>
      <c r="CNT105" s="169"/>
      <c r="CNU105" s="169"/>
      <c r="CNV105" s="169"/>
      <c r="CNW105" s="12"/>
      <c r="CNX105" s="12"/>
      <c r="CNY105" s="169"/>
      <c r="CNZ105" s="169"/>
      <c r="COA105" s="12"/>
      <c r="COB105" s="169"/>
      <c r="COC105" s="169"/>
      <c r="COD105" s="169"/>
      <c r="COE105" s="12"/>
      <c r="COF105" s="12"/>
      <c r="COG105" s="169"/>
      <c r="COH105" s="169"/>
      <c r="COI105" s="12"/>
      <c r="COJ105" s="169"/>
      <c r="COK105" s="169"/>
      <c r="COL105" s="169"/>
      <c r="COM105" s="12"/>
      <c r="CON105" s="12"/>
      <c r="COO105" s="169"/>
      <c r="COP105" s="169"/>
      <c r="COQ105" s="12"/>
      <c r="COR105" s="169"/>
      <c r="COS105" s="169"/>
      <c r="COT105" s="169"/>
      <c r="COU105" s="12"/>
      <c r="COV105" s="12"/>
      <c r="COW105" s="169"/>
      <c r="COX105" s="169"/>
      <c r="COY105" s="12"/>
      <c r="COZ105" s="169"/>
      <c r="CPA105" s="169"/>
      <c r="CPB105" s="169"/>
      <c r="CPC105" s="12"/>
      <c r="CPD105" s="12"/>
      <c r="CPE105" s="169"/>
      <c r="CPF105" s="169"/>
      <c r="CPG105" s="12"/>
      <c r="CPH105" s="169"/>
      <c r="CPI105" s="169"/>
      <c r="CPJ105" s="169"/>
      <c r="CPK105" s="12"/>
      <c r="CPL105" s="12"/>
      <c r="CPM105" s="169"/>
      <c r="CPN105" s="169"/>
      <c r="CPO105" s="12"/>
      <c r="CPP105" s="169"/>
      <c r="CPQ105" s="169"/>
      <c r="CPR105" s="169"/>
      <c r="CPS105" s="12"/>
      <c r="CPT105" s="12"/>
      <c r="CPU105" s="169"/>
      <c r="CPV105" s="169"/>
      <c r="CPW105" s="12"/>
      <c r="CPX105" s="169"/>
      <c r="CPY105" s="169"/>
      <c r="CPZ105" s="169"/>
      <c r="CQA105" s="12"/>
      <c r="CQB105" s="12"/>
      <c r="CQC105" s="169"/>
      <c r="CQD105" s="169"/>
      <c r="CQE105" s="12"/>
      <c r="CQF105" s="169"/>
      <c r="CQG105" s="169"/>
      <c r="CQH105" s="169"/>
      <c r="CQI105" s="12"/>
      <c r="CQJ105" s="12"/>
      <c r="CQK105" s="169"/>
      <c r="CQL105" s="169"/>
      <c r="CQM105" s="12"/>
      <c r="CQN105" s="169"/>
      <c r="CQO105" s="169"/>
      <c r="CQP105" s="169"/>
      <c r="CQQ105" s="12"/>
      <c r="CQR105" s="12"/>
      <c r="CQS105" s="169"/>
      <c r="CQT105" s="169"/>
      <c r="CQU105" s="12"/>
      <c r="CQV105" s="169"/>
      <c r="CQW105" s="169"/>
      <c r="CQX105" s="169"/>
      <c r="CQY105" s="12"/>
      <c r="CQZ105" s="12"/>
      <c r="CRA105" s="169"/>
      <c r="CRB105" s="169"/>
      <c r="CRC105" s="12"/>
      <c r="CRD105" s="169"/>
      <c r="CRE105" s="169"/>
      <c r="CRF105" s="169"/>
      <c r="CRG105" s="12"/>
      <c r="CRH105" s="12"/>
      <c r="CRI105" s="169"/>
      <c r="CRJ105" s="169"/>
      <c r="CRK105" s="12"/>
      <c r="CRL105" s="169"/>
      <c r="CRM105" s="169"/>
      <c r="CRN105" s="169"/>
      <c r="CRO105" s="12"/>
      <c r="CRP105" s="12"/>
      <c r="CRQ105" s="169"/>
      <c r="CRR105" s="169"/>
      <c r="CRS105" s="12"/>
      <c r="CRT105" s="169"/>
      <c r="CRU105" s="169"/>
      <c r="CRV105" s="169"/>
      <c r="CRW105" s="12"/>
      <c r="CRX105" s="12"/>
      <c r="CRY105" s="169"/>
      <c r="CRZ105" s="169"/>
      <c r="CSA105" s="12"/>
      <c r="CSB105" s="169"/>
      <c r="CSC105" s="169"/>
      <c r="CSD105" s="169"/>
      <c r="CSE105" s="12"/>
      <c r="CSF105" s="12"/>
      <c r="CSG105" s="169"/>
      <c r="CSH105" s="169"/>
      <c r="CSI105" s="12"/>
      <c r="CSJ105" s="169"/>
      <c r="CSK105" s="169"/>
      <c r="CSL105" s="169"/>
      <c r="CSM105" s="12"/>
      <c r="CSN105" s="12"/>
      <c r="CSO105" s="169"/>
      <c r="CSP105" s="169"/>
      <c r="CSQ105" s="12"/>
      <c r="CSR105" s="169"/>
      <c r="CSS105" s="169"/>
      <c r="CST105" s="169"/>
      <c r="CSU105" s="12"/>
      <c r="CSV105" s="12"/>
      <c r="CSW105" s="169"/>
      <c r="CSX105" s="169"/>
      <c r="CSY105" s="12"/>
      <c r="CSZ105" s="169"/>
      <c r="CTA105" s="169"/>
      <c r="CTB105" s="169"/>
      <c r="CTC105" s="12"/>
      <c r="CTD105" s="12"/>
      <c r="CTE105" s="169"/>
      <c r="CTF105" s="169"/>
      <c r="CTG105" s="12"/>
      <c r="CTH105" s="169"/>
      <c r="CTI105" s="169"/>
      <c r="CTJ105" s="169"/>
      <c r="CTK105" s="12"/>
      <c r="CTL105" s="12"/>
      <c r="CTM105" s="169"/>
      <c r="CTN105" s="169"/>
      <c r="CTO105" s="12"/>
      <c r="CTP105" s="169"/>
      <c r="CTQ105" s="169"/>
      <c r="CTR105" s="169"/>
      <c r="CTS105" s="12"/>
      <c r="CTT105" s="12"/>
      <c r="CTU105" s="169"/>
      <c r="CTV105" s="169"/>
      <c r="CTW105" s="12"/>
      <c r="CTX105" s="169"/>
      <c r="CTY105" s="169"/>
      <c r="CTZ105" s="169"/>
      <c r="CUA105" s="12"/>
      <c r="CUB105" s="12"/>
      <c r="CUC105" s="169"/>
      <c r="CUD105" s="169"/>
      <c r="CUE105" s="12"/>
      <c r="CUF105" s="169"/>
      <c r="CUG105" s="169"/>
      <c r="CUH105" s="169"/>
      <c r="CUI105" s="12"/>
      <c r="CUJ105" s="12"/>
      <c r="CUK105" s="169"/>
      <c r="CUL105" s="169"/>
      <c r="CUM105" s="12"/>
      <c r="CUN105" s="169"/>
      <c r="CUO105" s="169"/>
      <c r="CUP105" s="169"/>
      <c r="CUQ105" s="12"/>
      <c r="CUR105" s="12"/>
      <c r="CUS105" s="169"/>
      <c r="CUT105" s="169"/>
      <c r="CUU105" s="12"/>
      <c r="CUV105" s="169"/>
      <c r="CUW105" s="169"/>
      <c r="CUX105" s="169"/>
      <c r="CUY105" s="12"/>
      <c r="CUZ105" s="12"/>
      <c r="CVA105" s="169"/>
      <c r="CVB105" s="169"/>
      <c r="CVC105" s="12"/>
      <c r="CVD105" s="169"/>
      <c r="CVE105" s="169"/>
      <c r="CVF105" s="169"/>
      <c r="CVG105" s="12"/>
      <c r="CVH105" s="12"/>
      <c r="CVI105" s="169"/>
      <c r="CVJ105" s="169"/>
      <c r="CVK105" s="12"/>
      <c r="CVL105" s="169"/>
      <c r="CVM105" s="169"/>
      <c r="CVN105" s="169"/>
      <c r="CVO105" s="12"/>
      <c r="CVP105" s="12"/>
      <c r="CVQ105" s="169"/>
      <c r="CVR105" s="169"/>
      <c r="CVS105" s="12"/>
      <c r="CVT105" s="169"/>
      <c r="CVU105" s="169"/>
      <c r="CVV105" s="169"/>
      <c r="CVW105" s="12"/>
      <c r="CVX105" s="12"/>
      <c r="CVY105" s="169"/>
      <c r="CVZ105" s="169"/>
      <c r="CWA105" s="12"/>
      <c r="CWB105" s="169"/>
      <c r="CWC105" s="169"/>
      <c r="CWD105" s="169"/>
      <c r="CWE105" s="12"/>
      <c r="CWF105" s="12"/>
      <c r="CWG105" s="169"/>
      <c r="CWH105" s="169"/>
      <c r="CWI105" s="12"/>
      <c r="CWJ105" s="169"/>
      <c r="CWK105" s="169"/>
      <c r="CWL105" s="169"/>
      <c r="CWM105" s="12"/>
      <c r="CWN105" s="12"/>
      <c r="CWO105" s="169"/>
      <c r="CWP105" s="169"/>
      <c r="CWQ105" s="12"/>
      <c r="CWR105" s="169"/>
      <c r="CWS105" s="169"/>
      <c r="CWT105" s="169"/>
      <c r="CWU105" s="12"/>
      <c r="CWV105" s="12"/>
      <c r="CWW105" s="169"/>
      <c r="CWX105" s="169"/>
      <c r="CWY105" s="12"/>
      <c r="CWZ105" s="169"/>
      <c r="CXA105" s="169"/>
      <c r="CXB105" s="169"/>
      <c r="CXC105" s="12"/>
      <c r="CXD105" s="12"/>
      <c r="CXE105" s="169"/>
      <c r="CXF105" s="169"/>
      <c r="CXG105" s="12"/>
      <c r="CXH105" s="169"/>
      <c r="CXI105" s="169"/>
      <c r="CXJ105" s="169"/>
      <c r="CXK105" s="12"/>
      <c r="CXL105" s="12"/>
      <c r="CXM105" s="169"/>
      <c r="CXN105" s="169"/>
      <c r="CXO105" s="12"/>
      <c r="CXP105" s="169"/>
      <c r="CXQ105" s="169"/>
      <c r="CXR105" s="169"/>
      <c r="CXS105" s="12"/>
      <c r="CXT105" s="12"/>
      <c r="CXU105" s="169"/>
      <c r="CXV105" s="169"/>
      <c r="CXW105" s="12"/>
      <c r="CXX105" s="169"/>
      <c r="CXY105" s="169"/>
      <c r="CXZ105" s="169"/>
      <c r="CYA105" s="12"/>
      <c r="CYB105" s="12"/>
      <c r="CYC105" s="169"/>
      <c r="CYD105" s="169"/>
      <c r="CYE105" s="12"/>
      <c r="CYF105" s="169"/>
      <c r="CYG105" s="169"/>
      <c r="CYH105" s="169"/>
      <c r="CYI105" s="12"/>
      <c r="CYJ105" s="12"/>
      <c r="CYK105" s="169"/>
      <c r="CYL105" s="169"/>
      <c r="CYM105" s="12"/>
      <c r="CYN105" s="169"/>
      <c r="CYO105" s="169"/>
      <c r="CYP105" s="169"/>
      <c r="CYQ105" s="12"/>
      <c r="CYR105" s="12"/>
      <c r="CYS105" s="169"/>
      <c r="CYT105" s="169"/>
      <c r="CYU105" s="12"/>
      <c r="CYV105" s="169"/>
      <c r="CYW105" s="169"/>
      <c r="CYX105" s="169"/>
      <c r="CYY105" s="12"/>
      <c r="CYZ105" s="12"/>
      <c r="CZA105" s="169"/>
      <c r="CZB105" s="169"/>
      <c r="CZC105" s="12"/>
      <c r="CZD105" s="169"/>
      <c r="CZE105" s="169"/>
      <c r="CZF105" s="169"/>
      <c r="CZG105" s="12"/>
      <c r="CZH105" s="12"/>
      <c r="CZI105" s="169"/>
      <c r="CZJ105" s="169"/>
      <c r="CZK105" s="12"/>
      <c r="CZL105" s="169"/>
      <c r="CZM105" s="169"/>
      <c r="CZN105" s="169"/>
      <c r="CZO105" s="12"/>
      <c r="CZP105" s="12"/>
      <c r="CZQ105" s="169"/>
      <c r="CZR105" s="169"/>
      <c r="CZS105" s="12"/>
      <c r="CZT105" s="169"/>
      <c r="CZU105" s="169"/>
      <c r="CZV105" s="169"/>
      <c r="CZW105" s="12"/>
      <c r="CZX105" s="12"/>
      <c r="CZY105" s="169"/>
      <c r="CZZ105" s="169"/>
      <c r="DAA105" s="12"/>
      <c r="DAB105" s="169"/>
      <c r="DAC105" s="169"/>
      <c r="DAD105" s="169"/>
      <c r="DAE105" s="12"/>
      <c r="DAF105" s="12"/>
      <c r="DAG105" s="169"/>
      <c r="DAH105" s="169"/>
      <c r="DAI105" s="12"/>
      <c r="DAJ105" s="169"/>
      <c r="DAK105" s="169"/>
      <c r="DAL105" s="169"/>
      <c r="DAM105" s="12"/>
      <c r="DAN105" s="12"/>
      <c r="DAO105" s="169"/>
      <c r="DAP105" s="169"/>
      <c r="DAQ105" s="12"/>
      <c r="DAR105" s="169"/>
      <c r="DAS105" s="169"/>
      <c r="DAT105" s="169"/>
      <c r="DAU105" s="12"/>
      <c r="DAV105" s="12"/>
      <c r="DAW105" s="169"/>
      <c r="DAX105" s="169"/>
      <c r="DAY105" s="12"/>
      <c r="DAZ105" s="169"/>
      <c r="DBA105" s="169"/>
      <c r="DBB105" s="169"/>
      <c r="DBC105" s="12"/>
      <c r="DBD105" s="12"/>
      <c r="DBE105" s="169"/>
      <c r="DBF105" s="169"/>
      <c r="DBG105" s="12"/>
      <c r="DBH105" s="169"/>
      <c r="DBI105" s="169"/>
      <c r="DBJ105" s="169"/>
      <c r="DBK105" s="12"/>
      <c r="DBL105" s="12"/>
      <c r="DBM105" s="169"/>
      <c r="DBN105" s="169"/>
      <c r="DBO105" s="12"/>
      <c r="DBP105" s="169"/>
      <c r="DBQ105" s="169"/>
      <c r="DBR105" s="169"/>
      <c r="DBS105" s="12"/>
      <c r="DBT105" s="12"/>
      <c r="DBU105" s="169"/>
      <c r="DBV105" s="169"/>
      <c r="DBW105" s="12"/>
      <c r="DBX105" s="169"/>
      <c r="DBY105" s="169"/>
      <c r="DBZ105" s="169"/>
      <c r="DCA105" s="12"/>
      <c r="DCB105" s="12"/>
      <c r="DCC105" s="169"/>
      <c r="DCD105" s="169"/>
      <c r="DCE105" s="12"/>
      <c r="DCF105" s="169"/>
      <c r="DCG105" s="169"/>
      <c r="DCH105" s="169"/>
      <c r="DCI105" s="12"/>
      <c r="DCJ105" s="12"/>
      <c r="DCK105" s="169"/>
      <c r="DCL105" s="169"/>
      <c r="DCM105" s="12"/>
      <c r="DCN105" s="169"/>
      <c r="DCO105" s="169"/>
      <c r="DCP105" s="169"/>
      <c r="DCQ105" s="12"/>
      <c r="DCR105" s="12"/>
      <c r="DCS105" s="169"/>
      <c r="DCT105" s="169"/>
      <c r="DCU105" s="12"/>
      <c r="DCV105" s="169"/>
      <c r="DCW105" s="169"/>
      <c r="DCX105" s="169"/>
      <c r="DCY105" s="12"/>
      <c r="DCZ105" s="12"/>
      <c r="DDA105" s="169"/>
      <c r="DDB105" s="169"/>
      <c r="DDC105" s="12"/>
      <c r="DDD105" s="169"/>
      <c r="DDE105" s="169"/>
      <c r="DDF105" s="169"/>
      <c r="DDG105" s="12"/>
      <c r="DDH105" s="12"/>
      <c r="DDI105" s="169"/>
      <c r="DDJ105" s="169"/>
      <c r="DDK105" s="12"/>
      <c r="DDL105" s="169"/>
      <c r="DDM105" s="169"/>
      <c r="DDN105" s="169"/>
      <c r="DDO105" s="12"/>
      <c r="DDP105" s="12"/>
      <c r="DDQ105" s="169"/>
      <c r="DDR105" s="169"/>
      <c r="DDS105" s="12"/>
      <c r="DDT105" s="169"/>
      <c r="DDU105" s="169"/>
      <c r="DDV105" s="169"/>
      <c r="DDW105" s="12"/>
      <c r="DDX105" s="12"/>
      <c r="DDY105" s="169"/>
      <c r="DDZ105" s="169"/>
      <c r="DEA105" s="12"/>
      <c r="DEB105" s="169"/>
      <c r="DEC105" s="169"/>
      <c r="DED105" s="169"/>
      <c r="DEE105" s="12"/>
      <c r="DEF105" s="12"/>
      <c r="DEG105" s="169"/>
      <c r="DEH105" s="169"/>
      <c r="DEI105" s="12"/>
      <c r="DEJ105" s="169"/>
      <c r="DEK105" s="169"/>
      <c r="DEL105" s="169"/>
      <c r="DEM105" s="12"/>
      <c r="DEN105" s="12"/>
      <c r="DEO105" s="169"/>
      <c r="DEP105" s="169"/>
      <c r="DEQ105" s="12"/>
      <c r="DER105" s="169"/>
      <c r="DES105" s="169"/>
      <c r="DET105" s="169"/>
      <c r="DEU105" s="12"/>
      <c r="DEV105" s="12"/>
      <c r="DEW105" s="169"/>
      <c r="DEX105" s="169"/>
      <c r="DEY105" s="12"/>
      <c r="DEZ105" s="169"/>
      <c r="DFA105" s="169"/>
      <c r="DFB105" s="169"/>
      <c r="DFC105" s="12"/>
      <c r="DFD105" s="12"/>
      <c r="DFE105" s="169"/>
      <c r="DFF105" s="169"/>
      <c r="DFG105" s="12"/>
      <c r="DFH105" s="169"/>
      <c r="DFI105" s="169"/>
      <c r="DFJ105" s="169"/>
      <c r="DFK105" s="12"/>
      <c r="DFL105" s="12"/>
      <c r="DFM105" s="169"/>
      <c r="DFN105" s="169"/>
      <c r="DFO105" s="12"/>
      <c r="DFP105" s="169"/>
      <c r="DFQ105" s="169"/>
      <c r="DFR105" s="169"/>
      <c r="DFS105" s="12"/>
      <c r="DFT105" s="12"/>
      <c r="DFU105" s="169"/>
      <c r="DFV105" s="169"/>
      <c r="DFW105" s="12"/>
      <c r="DFX105" s="169"/>
      <c r="DFY105" s="169"/>
      <c r="DFZ105" s="169"/>
      <c r="DGA105" s="12"/>
      <c r="DGB105" s="12"/>
      <c r="DGC105" s="169"/>
      <c r="DGD105" s="169"/>
      <c r="DGE105" s="12"/>
      <c r="DGF105" s="169"/>
      <c r="DGG105" s="169"/>
      <c r="DGH105" s="169"/>
      <c r="DGI105" s="12"/>
      <c r="DGJ105" s="12"/>
      <c r="DGK105" s="169"/>
      <c r="DGL105" s="169"/>
      <c r="DGM105" s="12"/>
      <c r="DGN105" s="169"/>
      <c r="DGO105" s="169"/>
      <c r="DGP105" s="169"/>
      <c r="DGQ105" s="12"/>
      <c r="DGR105" s="12"/>
      <c r="DGS105" s="169"/>
      <c r="DGT105" s="169"/>
      <c r="DGU105" s="12"/>
      <c r="DGV105" s="169"/>
      <c r="DGW105" s="169"/>
      <c r="DGX105" s="169"/>
      <c r="DGY105" s="12"/>
      <c r="DGZ105" s="12"/>
      <c r="DHA105" s="169"/>
      <c r="DHB105" s="169"/>
      <c r="DHC105" s="12"/>
      <c r="DHD105" s="169"/>
      <c r="DHE105" s="169"/>
      <c r="DHF105" s="169"/>
      <c r="DHG105" s="12"/>
      <c r="DHH105" s="12"/>
      <c r="DHI105" s="169"/>
      <c r="DHJ105" s="169"/>
      <c r="DHK105" s="12"/>
      <c r="DHL105" s="169"/>
      <c r="DHM105" s="169"/>
      <c r="DHN105" s="169"/>
      <c r="DHO105" s="12"/>
      <c r="DHP105" s="12"/>
      <c r="DHQ105" s="169"/>
      <c r="DHR105" s="169"/>
      <c r="DHS105" s="12"/>
      <c r="DHT105" s="169"/>
      <c r="DHU105" s="169"/>
      <c r="DHV105" s="169"/>
      <c r="DHW105" s="12"/>
      <c r="DHX105" s="12"/>
      <c r="DHY105" s="169"/>
      <c r="DHZ105" s="169"/>
      <c r="DIA105" s="12"/>
      <c r="DIB105" s="169"/>
      <c r="DIC105" s="169"/>
      <c r="DID105" s="169"/>
      <c r="DIE105" s="12"/>
      <c r="DIF105" s="12"/>
      <c r="DIG105" s="169"/>
      <c r="DIH105" s="169"/>
      <c r="DII105" s="12"/>
      <c r="DIJ105" s="169"/>
      <c r="DIK105" s="169"/>
      <c r="DIL105" s="169"/>
      <c r="DIM105" s="12"/>
      <c r="DIN105" s="12"/>
      <c r="DIO105" s="169"/>
      <c r="DIP105" s="169"/>
      <c r="DIQ105" s="12"/>
      <c r="DIR105" s="169"/>
      <c r="DIS105" s="169"/>
      <c r="DIT105" s="169"/>
      <c r="DIU105" s="12"/>
      <c r="DIV105" s="12"/>
      <c r="DIW105" s="169"/>
      <c r="DIX105" s="169"/>
      <c r="DIY105" s="12"/>
      <c r="DIZ105" s="169"/>
      <c r="DJA105" s="169"/>
      <c r="DJB105" s="169"/>
      <c r="DJC105" s="12"/>
      <c r="DJD105" s="12"/>
      <c r="DJE105" s="169"/>
      <c r="DJF105" s="169"/>
      <c r="DJG105" s="12"/>
      <c r="DJH105" s="169"/>
      <c r="DJI105" s="169"/>
      <c r="DJJ105" s="169"/>
      <c r="DJK105" s="12"/>
      <c r="DJL105" s="12"/>
      <c r="DJM105" s="169"/>
      <c r="DJN105" s="169"/>
      <c r="DJO105" s="12"/>
      <c r="DJP105" s="169"/>
      <c r="DJQ105" s="169"/>
      <c r="DJR105" s="169"/>
      <c r="DJS105" s="12"/>
      <c r="DJT105" s="12"/>
      <c r="DJU105" s="169"/>
      <c r="DJV105" s="169"/>
      <c r="DJW105" s="12"/>
      <c r="DJX105" s="169"/>
      <c r="DJY105" s="169"/>
      <c r="DJZ105" s="169"/>
      <c r="DKA105" s="12"/>
      <c r="DKB105" s="12"/>
      <c r="DKC105" s="169"/>
      <c r="DKD105" s="169"/>
      <c r="DKE105" s="12"/>
      <c r="DKF105" s="169"/>
      <c r="DKG105" s="169"/>
      <c r="DKH105" s="169"/>
      <c r="DKI105" s="12"/>
      <c r="DKJ105" s="12"/>
      <c r="DKK105" s="169"/>
      <c r="DKL105" s="169"/>
      <c r="DKM105" s="12"/>
      <c r="DKN105" s="169"/>
      <c r="DKO105" s="169"/>
      <c r="DKP105" s="169"/>
      <c r="DKQ105" s="12"/>
      <c r="DKR105" s="12"/>
      <c r="DKS105" s="169"/>
      <c r="DKT105" s="169"/>
      <c r="DKU105" s="12"/>
      <c r="DKV105" s="169"/>
      <c r="DKW105" s="169"/>
      <c r="DKX105" s="169"/>
      <c r="DKY105" s="12"/>
      <c r="DKZ105" s="12"/>
      <c r="DLA105" s="169"/>
      <c r="DLB105" s="169"/>
      <c r="DLC105" s="12"/>
      <c r="DLD105" s="169"/>
      <c r="DLE105" s="169"/>
      <c r="DLF105" s="169"/>
      <c r="DLG105" s="12"/>
      <c r="DLH105" s="12"/>
      <c r="DLI105" s="169"/>
      <c r="DLJ105" s="169"/>
      <c r="DLK105" s="12"/>
      <c r="DLL105" s="169"/>
      <c r="DLM105" s="169"/>
      <c r="DLN105" s="169"/>
      <c r="DLO105" s="12"/>
      <c r="DLP105" s="12"/>
      <c r="DLQ105" s="169"/>
      <c r="DLR105" s="169"/>
      <c r="DLS105" s="12"/>
      <c r="DLT105" s="169"/>
      <c r="DLU105" s="169"/>
      <c r="DLV105" s="169"/>
      <c r="DLW105" s="12"/>
      <c r="DLX105" s="12"/>
      <c r="DLY105" s="169"/>
      <c r="DLZ105" s="169"/>
      <c r="DMA105" s="12"/>
      <c r="DMB105" s="169"/>
      <c r="DMC105" s="169"/>
      <c r="DMD105" s="169"/>
      <c r="DME105" s="12"/>
      <c r="DMF105" s="12"/>
      <c r="DMG105" s="169"/>
      <c r="DMH105" s="169"/>
      <c r="DMI105" s="12"/>
      <c r="DMJ105" s="169"/>
      <c r="DMK105" s="169"/>
      <c r="DML105" s="169"/>
      <c r="DMM105" s="12"/>
      <c r="DMN105" s="12"/>
      <c r="DMO105" s="169"/>
      <c r="DMP105" s="169"/>
      <c r="DMQ105" s="12"/>
      <c r="DMR105" s="169"/>
      <c r="DMS105" s="169"/>
      <c r="DMT105" s="169"/>
      <c r="DMU105" s="12"/>
      <c r="DMV105" s="12"/>
      <c r="DMW105" s="169"/>
      <c r="DMX105" s="169"/>
      <c r="DMY105" s="12"/>
      <c r="DMZ105" s="169"/>
      <c r="DNA105" s="169"/>
      <c r="DNB105" s="169"/>
      <c r="DNC105" s="12"/>
      <c r="DND105" s="12"/>
      <c r="DNE105" s="169"/>
      <c r="DNF105" s="169"/>
      <c r="DNG105" s="12"/>
      <c r="DNH105" s="169"/>
      <c r="DNI105" s="169"/>
      <c r="DNJ105" s="169"/>
      <c r="DNK105" s="12"/>
      <c r="DNL105" s="12"/>
      <c r="DNM105" s="169"/>
      <c r="DNN105" s="169"/>
      <c r="DNO105" s="12"/>
      <c r="DNP105" s="169"/>
      <c r="DNQ105" s="169"/>
      <c r="DNR105" s="169"/>
      <c r="DNS105" s="12"/>
      <c r="DNT105" s="12"/>
      <c r="DNU105" s="169"/>
      <c r="DNV105" s="169"/>
      <c r="DNW105" s="12"/>
      <c r="DNX105" s="169"/>
      <c r="DNY105" s="169"/>
      <c r="DNZ105" s="169"/>
      <c r="DOA105" s="12"/>
      <c r="DOB105" s="12"/>
      <c r="DOC105" s="169"/>
      <c r="DOD105" s="169"/>
      <c r="DOE105" s="12"/>
      <c r="DOF105" s="169"/>
      <c r="DOG105" s="169"/>
      <c r="DOH105" s="169"/>
      <c r="DOI105" s="12"/>
      <c r="DOJ105" s="12"/>
      <c r="DOK105" s="169"/>
      <c r="DOL105" s="169"/>
      <c r="DOM105" s="12"/>
      <c r="DON105" s="169"/>
      <c r="DOO105" s="169"/>
      <c r="DOP105" s="169"/>
      <c r="DOQ105" s="12"/>
      <c r="DOR105" s="12"/>
      <c r="DOS105" s="169"/>
      <c r="DOT105" s="169"/>
      <c r="DOU105" s="12"/>
      <c r="DOV105" s="169"/>
      <c r="DOW105" s="169"/>
      <c r="DOX105" s="169"/>
      <c r="DOY105" s="12"/>
      <c r="DOZ105" s="12"/>
      <c r="DPA105" s="169"/>
      <c r="DPB105" s="169"/>
      <c r="DPC105" s="12"/>
      <c r="DPD105" s="169"/>
      <c r="DPE105" s="169"/>
      <c r="DPF105" s="169"/>
      <c r="DPG105" s="12"/>
      <c r="DPH105" s="12"/>
      <c r="DPI105" s="169"/>
      <c r="DPJ105" s="169"/>
      <c r="DPK105" s="12"/>
      <c r="DPL105" s="169"/>
      <c r="DPM105" s="169"/>
      <c r="DPN105" s="169"/>
      <c r="DPO105" s="12"/>
      <c r="DPP105" s="12"/>
      <c r="DPQ105" s="169"/>
      <c r="DPR105" s="169"/>
      <c r="DPS105" s="12"/>
      <c r="DPT105" s="169"/>
      <c r="DPU105" s="169"/>
      <c r="DPV105" s="169"/>
      <c r="DPW105" s="12"/>
      <c r="DPX105" s="12"/>
      <c r="DPY105" s="169"/>
      <c r="DPZ105" s="169"/>
      <c r="DQA105" s="12"/>
      <c r="DQB105" s="169"/>
      <c r="DQC105" s="169"/>
      <c r="DQD105" s="169"/>
      <c r="DQE105" s="12"/>
      <c r="DQF105" s="12"/>
      <c r="DQG105" s="169"/>
      <c r="DQH105" s="169"/>
      <c r="DQI105" s="12"/>
      <c r="DQJ105" s="169"/>
      <c r="DQK105" s="169"/>
      <c r="DQL105" s="169"/>
      <c r="DQM105" s="12"/>
      <c r="DQN105" s="12"/>
      <c r="DQO105" s="169"/>
      <c r="DQP105" s="169"/>
      <c r="DQQ105" s="12"/>
      <c r="DQR105" s="169"/>
      <c r="DQS105" s="169"/>
      <c r="DQT105" s="169"/>
      <c r="DQU105" s="12"/>
      <c r="DQV105" s="12"/>
      <c r="DQW105" s="169"/>
      <c r="DQX105" s="169"/>
      <c r="DQY105" s="12"/>
      <c r="DQZ105" s="169"/>
      <c r="DRA105" s="169"/>
      <c r="DRB105" s="169"/>
      <c r="DRC105" s="12"/>
      <c r="DRD105" s="12"/>
      <c r="DRE105" s="169"/>
      <c r="DRF105" s="169"/>
      <c r="DRG105" s="12"/>
      <c r="DRH105" s="169"/>
      <c r="DRI105" s="169"/>
      <c r="DRJ105" s="169"/>
      <c r="DRK105" s="12"/>
      <c r="DRL105" s="12"/>
      <c r="DRM105" s="169"/>
      <c r="DRN105" s="169"/>
      <c r="DRO105" s="12"/>
      <c r="DRP105" s="169"/>
      <c r="DRQ105" s="169"/>
      <c r="DRR105" s="169"/>
      <c r="DRS105" s="12"/>
      <c r="DRT105" s="12"/>
      <c r="DRU105" s="169"/>
      <c r="DRV105" s="169"/>
      <c r="DRW105" s="12"/>
      <c r="DRX105" s="169"/>
      <c r="DRY105" s="169"/>
      <c r="DRZ105" s="169"/>
      <c r="DSA105" s="12"/>
      <c r="DSB105" s="12"/>
      <c r="DSC105" s="169"/>
      <c r="DSD105" s="169"/>
      <c r="DSE105" s="12"/>
      <c r="DSF105" s="169"/>
      <c r="DSG105" s="169"/>
      <c r="DSH105" s="169"/>
      <c r="DSI105" s="12"/>
      <c r="DSJ105" s="12"/>
      <c r="DSK105" s="169"/>
      <c r="DSL105" s="169"/>
      <c r="DSM105" s="12"/>
      <c r="DSN105" s="169"/>
      <c r="DSO105" s="169"/>
      <c r="DSP105" s="169"/>
      <c r="DSQ105" s="12"/>
      <c r="DSR105" s="12"/>
      <c r="DSS105" s="169"/>
      <c r="DST105" s="169"/>
      <c r="DSU105" s="12"/>
      <c r="DSV105" s="169"/>
      <c r="DSW105" s="169"/>
      <c r="DSX105" s="169"/>
      <c r="DSY105" s="12"/>
      <c r="DSZ105" s="12"/>
      <c r="DTA105" s="169"/>
      <c r="DTB105" s="169"/>
      <c r="DTC105" s="12"/>
      <c r="DTD105" s="169"/>
      <c r="DTE105" s="169"/>
      <c r="DTF105" s="169"/>
      <c r="DTG105" s="12"/>
      <c r="DTH105" s="12"/>
      <c r="DTI105" s="169"/>
      <c r="DTJ105" s="169"/>
      <c r="DTK105" s="12"/>
      <c r="DTL105" s="169"/>
      <c r="DTM105" s="169"/>
      <c r="DTN105" s="169"/>
      <c r="DTO105" s="12"/>
      <c r="DTP105" s="12"/>
      <c r="DTQ105" s="169"/>
      <c r="DTR105" s="169"/>
      <c r="DTS105" s="12"/>
      <c r="DTT105" s="169"/>
      <c r="DTU105" s="169"/>
      <c r="DTV105" s="169"/>
      <c r="DTW105" s="12"/>
      <c r="DTX105" s="12"/>
      <c r="DTY105" s="169"/>
      <c r="DTZ105" s="169"/>
      <c r="DUA105" s="12"/>
      <c r="DUB105" s="169"/>
      <c r="DUC105" s="169"/>
      <c r="DUD105" s="169"/>
      <c r="DUE105" s="12"/>
      <c r="DUF105" s="12"/>
      <c r="DUG105" s="169"/>
      <c r="DUH105" s="169"/>
      <c r="DUI105" s="12"/>
      <c r="DUJ105" s="169"/>
      <c r="DUK105" s="169"/>
      <c r="DUL105" s="169"/>
      <c r="DUM105" s="12"/>
      <c r="DUN105" s="12"/>
      <c r="DUO105" s="169"/>
      <c r="DUP105" s="169"/>
      <c r="DUQ105" s="12"/>
      <c r="DUR105" s="169"/>
      <c r="DUS105" s="169"/>
      <c r="DUT105" s="169"/>
      <c r="DUU105" s="12"/>
      <c r="DUV105" s="12"/>
      <c r="DUW105" s="169"/>
      <c r="DUX105" s="169"/>
      <c r="DUY105" s="12"/>
      <c r="DUZ105" s="169"/>
      <c r="DVA105" s="169"/>
      <c r="DVB105" s="169"/>
      <c r="DVC105" s="12"/>
      <c r="DVD105" s="12"/>
      <c r="DVE105" s="169"/>
      <c r="DVF105" s="169"/>
      <c r="DVG105" s="12"/>
      <c r="DVH105" s="169"/>
      <c r="DVI105" s="169"/>
      <c r="DVJ105" s="169"/>
      <c r="DVK105" s="12"/>
      <c r="DVL105" s="12"/>
      <c r="DVM105" s="169"/>
      <c r="DVN105" s="169"/>
      <c r="DVO105" s="12"/>
      <c r="DVP105" s="169"/>
      <c r="DVQ105" s="169"/>
      <c r="DVR105" s="169"/>
      <c r="DVS105" s="12"/>
      <c r="DVT105" s="12"/>
      <c r="DVU105" s="169"/>
      <c r="DVV105" s="169"/>
      <c r="DVW105" s="12"/>
      <c r="DVX105" s="169"/>
      <c r="DVY105" s="169"/>
      <c r="DVZ105" s="169"/>
      <c r="DWA105" s="12"/>
      <c r="DWB105" s="12"/>
      <c r="DWC105" s="169"/>
      <c r="DWD105" s="169"/>
      <c r="DWE105" s="12"/>
      <c r="DWF105" s="169"/>
      <c r="DWG105" s="169"/>
      <c r="DWH105" s="169"/>
      <c r="DWI105" s="12"/>
      <c r="DWJ105" s="12"/>
      <c r="DWK105" s="169"/>
      <c r="DWL105" s="169"/>
      <c r="DWM105" s="12"/>
      <c r="DWN105" s="169"/>
      <c r="DWO105" s="169"/>
      <c r="DWP105" s="169"/>
      <c r="DWQ105" s="12"/>
      <c r="DWR105" s="12"/>
      <c r="DWS105" s="169"/>
      <c r="DWT105" s="169"/>
      <c r="DWU105" s="12"/>
      <c r="DWV105" s="169"/>
      <c r="DWW105" s="169"/>
      <c r="DWX105" s="169"/>
      <c r="DWY105" s="12"/>
      <c r="DWZ105" s="12"/>
      <c r="DXA105" s="169"/>
      <c r="DXB105" s="169"/>
      <c r="DXC105" s="12"/>
      <c r="DXD105" s="169"/>
      <c r="DXE105" s="169"/>
      <c r="DXF105" s="169"/>
      <c r="DXG105" s="12"/>
      <c r="DXH105" s="12"/>
      <c r="DXI105" s="169"/>
      <c r="DXJ105" s="169"/>
      <c r="DXK105" s="12"/>
      <c r="DXL105" s="169"/>
      <c r="DXM105" s="169"/>
      <c r="DXN105" s="169"/>
      <c r="DXO105" s="12"/>
      <c r="DXP105" s="12"/>
      <c r="DXQ105" s="169"/>
      <c r="DXR105" s="169"/>
      <c r="DXS105" s="12"/>
      <c r="DXT105" s="169"/>
      <c r="DXU105" s="169"/>
      <c r="DXV105" s="169"/>
      <c r="DXW105" s="12"/>
      <c r="DXX105" s="12"/>
      <c r="DXY105" s="169"/>
      <c r="DXZ105" s="169"/>
      <c r="DYA105" s="12"/>
      <c r="DYB105" s="169"/>
      <c r="DYC105" s="169"/>
      <c r="DYD105" s="169"/>
      <c r="DYE105" s="12"/>
      <c r="DYF105" s="12"/>
      <c r="DYG105" s="169"/>
      <c r="DYH105" s="169"/>
      <c r="DYI105" s="12"/>
      <c r="DYJ105" s="169"/>
      <c r="DYK105" s="169"/>
      <c r="DYL105" s="169"/>
      <c r="DYM105" s="12"/>
      <c r="DYN105" s="12"/>
      <c r="DYO105" s="169"/>
      <c r="DYP105" s="169"/>
      <c r="DYQ105" s="12"/>
      <c r="DYR105" s="169"/>
      <c r="DYS105" s="169"/>
      <c r="DYT105" s="169"/>
      <c r="DYU105" s="12"/>
      <c r="DYV105" s="12"/>
      <c r="DYW105" s="169"/>
      <c r="DYX105" s="169"/>
      <c r="DYY105" s="12"/>
      <c r="DYZ105" s="169"/>
      <c r="DZA105" s="169"/>
      <c r="DZB105" s="169"/>
      <c r="DZC105" s="12"/>
      <c r="DZD105" s="12"/>
      <c r="DZE105" s="169"/>
      <c r="DZF105" s="169"/>
      <c r="DZG105" s="12"/>
      <c r="DZH105" s="169"/>
      <c r="DZI105" s="169"/>
      <c r="DZJ105" s="169"/>
      <c r="DZK105" s="12"/>
      <c r="DZL105" s="12"/>
      <c r="DZM105" s="169"/>
      <c r="DZN105" s="169"/>
      <c r="DZO105" s="12"/>
      <c r="DZP105" s="169"/>
      <c r="DZQ105" s="169"/>
      <c r="DZR105" s="169"/>
      <c r="DZS105" s="12"/>
      <c r="DZT105" s="12"/>
      <c r="DZU105" s="169"/>
      <c r="DZV105" s="169"/>
      <c r="DZW105" s="12"/>
      <c r="DZX105" s="169"/>
      <c r="DZY105" s="169"/>
      <c r="DZZ105" s="169"/>
      <c r="EAA105" s="12"/>
      <c r="EAB105" s="12"/>
      <c r="EAC105" s="169"/>
      <c r="EAD105" s="169"/>
      <c r="EAE105" s="12"/>
      <c r="EAF105" s="169"/>
      <c r="EAG105" s="169"/>
      <c r="EAH105" s="169"/>
      <c r="EAI105" s="12"/>
      <c r="EAJ105" s="12"/>
      <c r="EAK105" s="169"/>
      <c r="EAL105" s="169"/>
      <c r="EAM105" s="12"/>
      <c r="EAN105" s="169"/>
      <c r="EAO105" s="169"/>
      <c r="EAP105" s="169"/>
      <c r="EAQ105" s="12"/>
      <c r="EAR105" s="12"/>
      <c r="EAS105" s="169"/>
      <c r="EAT105" s="169"/>
      <c r="EAU105" s="12"/>
      <c r="EAV105" s="169"/>
      <c r="EAW105" s="169"/>
      <c r="EAX105" s="169"/>
      <c r="EAY105" s="12"/>
      <c r="EAZ105" s="12"/>
      <c r="EBA105" s="169"/>
      <c r="EBB105" s="169"/>
      <c r="EBC105" s="12"/>
      <c r="EBD105" s="169"/>
      <c r="EBE105" s="169"/>
      <c r="EBF105" s="169"/>
      <c r="EBG105" s="12"/>
      <c r="EBH105" s="12"/>
      <c r="EBI105" s="169"/>
      <c r="EBJ105" s="169"/>
      <c r="EBK105" s="12"/>
      <c r="EBL105" s="169"/>
      <c r="EBM105" s="169"/>
      <c r="EBN105" s="169"/>
      <c r="EBO105" s="12"/>
      <c r="EBP105" s="12"/>
      <c r="EBQ105" s="169"/>
      <c r="EBR105" s="169"/>
      <c r="EBS105" s="12"/>
      <c r="EBT105" s="169"/>
      <c r="EBU105" s="169"/>
      <c r="EBV105" s="169"/>
      <c r="EBW105" s="12"/>
      <c r="EBX105" s="12"/>
      <c r="EBY105" s="169"/>
      <c r="EBZ105" s="169"/>
      <c r="ECA105" s="12"/>
      <c r="ECB105" s="169"/>
      <c r="ECC105" s="169"/>
      <c r="ECD105" s="169"/>
      <c r="ECE105" s="12"/>
      <c r="ECF105" s="12"/>
      <c r="ECG105" s="169"/>
      <c r="ECH105" s="169"/>
      <c r="ECI105" s="12"/>
      <c r="ECJ105" s="169"/>
      <c r="ECK105" s="169"/>
      <c r="ECL105" s="169"/>
      <c r="ECM105" s="12"/>
      <c r="ECN105" s="12"/>
      <c r="ECO105" s="169"/>
      <c r="ECP105" s="169"/>
      <c r="ECQ105" s="12"/>
      <c r="ECR105" s="169"/>
      <c r="ECS105" s="169"/>
      <c r="ECT105" s="169"/>
      <c r="ECU105" s="12"/>
      <c r="ECV105" s="12"/>
      <c r="ECW105" s="169"/>
      <c r="ECX105" s="169"/>
      <c r="ECY105" s="12"/>
      <c r="ECZ105" s="169"/>
      <c r="EDA105" s="169"/>
      <c r="EDB105" s="169"/>
      <c r="EDC105" s="12"/>
      <c r="EDD105" s="12"/>
      <c r="EDE105" s="169"/>
      <c r="EDF105" s="169"/>
      <c r="EDG105" s="12"/>
      <c r="EDH105" s="169"/>
      <c r="EDI105" s="169"/>
      <c r="EDJ105" s="169"/>
      <c r="EDK105" s="12"/>
      <c r="EDL105" s="12"/>
      <c r="EDM105" s="169"/>
      <c r="EDN105" s="169"/>
      <c r="EDO105" s="12"/>
      <c r="EDP105" s="169"/>
      <c r="EDQ105" s="169"/>
      <c r="EDR105" s="169"/>
      <c r="EDS105" s="12"/>
      <c r="EDT105" s="12"/>
      <c r="EDU105" s="169"/>
      <c r="EDV105" s="169"/>
      <c r="EDW105" s="12"/>
      <c r="EDX105" s="169"/>
      <c r="EDY105" s="169"/>
      <c r="EDZ105" s="169"/>
      <c r="EEA105" s="12"/>
      <c r="EEB105" s="12"/>
      <c r="EEC105" s="169"/>
      <c r="EED105" s="169"/>
      <c r="EEE105" s="12"/>
      <c r="EEF105" s="169"/>
      <c r="EEG105" s="169"/>
      <c r="EEH105" s="169"/>
      <c r="EEI105" s="12"/>
      <c r="EEJ105" s="12"/>
      <c r="EEK105" s="169"/>
      <c r="EEL105" s="169"/>
      <c r="EEM105" s="12"/>
      <c r="EEN105" s="169"/>
      <c r="EEO105" s="169"/>
      <c r="EEP105" s="169"/>
      <c r="EEQ105" s="12"/>
      <c r="EER105" s="12"/>
      <c r="EES105" s="169"/>
      <c r="EET105" s="169"/>
      <c r="EEU105" s="12"/>
      <c r="EEV105" s="169"/>
      <c r="EEW105" s="169"/>
      <c r="EEX105" s="169"/>
      <c r="EEY105" s="12"/>
      <c r="EEZ105" s="12"/>
      <c r="EFA105" s="169"/>
      <c r="EFB105" s="169"/>
      <c r="EFC105" s="12"/>
      <c r="EFD105" s="169"/>
      <c r="EFE105" s="169"/>
      <c r="EFF105" s="169"/>
      <c r="EFG105" s="12"/>
      <c r="EFH105" s="12"/>
      <c r="EFI105" s="169"/>
      <c r="EFJ105" s="169"/>
      <c r="EFK105" s="12"/>
      <c r="EFL105" s="169"/>
      <c r="EFM105" s="169"/>
      <c r="EFN105" s="169"/>
      <c r="EFO105" s="12"/>
      <c r="EFP105" s="12"/>
      <c r="EFQ105" s="169"/>
      <c r="EFR105" s="169"/>
      <c r="EFS105" s="12"/>
      <c r="EFT105" s="169"/>
      <c r="EFU105" s="169"/>
      <c r="EFV105" s="169"/>
      <c r="EFW105" s="12"/>
      <c r="EFX105" s="12"/>
      <c r="EFY105" s="169"/>
      <c r="EFZ105" s="169"/>
      <c r="EGA105" s="12"/>
      <c r="EGB105" s="169"/>
      <c r="EGC105" s="169"/>
      <c r="EGD105" s="169"/>
      <c r="EGE105" s="12"/>
      <c r="EGF105" s="12"/>
      <c r="EGG105" s="169"/>
      <c r="EGH105" s="169"/>
      <c r="EGI105" s="12"/>
      <c r="EGJ105" s="169"/>
      <c r="EGK105" s="169"/>
      <c r="EGL105" s="169"/>
      <c r="EGM105" s="12"/>
      <c r="EGN105" s="12"/>
      <c r="EGO105" s="169"/>
      <c r="EGP105" s="169"/>
      <c r="EGQ105" s="12"/>
      <c r="EGR105" s="169"/>
      <c r="EGS105" s="169"/>
      <c r="EGT105" s="169"/>
      <c r="EGU105" s="12"/>
      <c r="EGV105" s="12"/>
      <c r="EGW105" s="169"/>
      <c r="EGX105" s="169"/>
      <c r="EGY105" s="12"/>
      <c r="EGZ105" s="169"/>
      <c r="EHA105" s="169"/>
      <c r="EHB105" s="169"/>
      <c r="EHC105" s="12"/>
      <c r="EHD105" s="12"/>
      <c r="EHE105" s="169"/>
      <c r="EHF105" s="169"/>
      <c r="EHG105" s="12"/>
      <c r="EHH105" s="169"/>
      <c r="EHI105" s="169"/>
      <c r="EHJ105" s="169"/>
      <c r="EHK105" s="12"/>
      <c r="EHL105" s="12"/>
      <c r="EHM105" s="169"/>
      <c r="EHN105" s="169"/>
      <c r="EHO105" s="12"/>
      <c r="EHP105" s="169"/>
      <c r="EHQ105" s="169"/>
      <c r="EHR105" s="169"/>
      <c r="EHS105" s="12"/>
      <c r="EHT105" s="12"/>
      <c r="EHU105" s="169"/>
      <c r="EHV105" s="169"/>
      <c r="EHW105" s="12"/>
      <c r="EHX105" s="169"/>
      <c r="EHY105" s="169"/>
      <c r="EHZ105" s="169"/>
      <c r="EIA105" s="12"/>
      <c r="EIB105" s="12"/>
      <c r="EIC105" s="169"/>
      <c r="EID105" s="169"/>
      <c r="EIE105" s="12"/>
      <c r="EIF105" s="169"/>
      <c r="EIG105" s="169"/>
      <c r="EIH105" s="169"/>
      <c r="EII105" s="12"/>
      <c r="EIJ105" s="12"/>
      <c r="EIK105" s="169"/>
      <c r="EIL105" s="169"/>
      <c r="EIM105" s="12"/>
      <c r="EIN105" s="169"/>
      <c r="EIO105" s="169"/>
      <c r="EIP105" s="169"/>
      <c r="EIQ105" s="12"/>
      <c r="EIR105" s="12"/>
      <c r="EIS105" s="169"/>
      <c r="EIT105" s="169"/>
      <c r="EIU105" s="12"/>
      <c r="EIV105" s="169"/>
      <c r="EIW105" s="169"/>
      <c r="EIX105" s="169"/>
      <c r="EIY105" s="12"/>
      <c r="EIZ105" s="12"/>
      <c r="EJA105" s="169"/>
      <c r="EJB105" s="169"/>
      <c r="EJC105" s="12"/>
      <c r="EJD105" s="169"/>
      <c r="EJE105" s="169"/>
      <c r="EJF105" s="169"/>
      <c r="EJG105" s="12"/>
      <c r="EJH105" s="12"/>
      <c r="EJI105" s="169"/>
      <c r="EJJ105" s="169"/>
      <c r="EJK105" s="12"/>
      <c r="EJL105" s="169"/>
      <c r="EJM105" s="169"/>
      <c r="EJN105" s="169"/>
      <c r="EJO105" s="12"/>
      <c r="EJP105" s="12"/>
      <c r="EJQ105" s="169"/>
      <c r="EJR105" s="169"/>
      <c r="EJS105" s="12"/>
      <c r="EJT105" s="169"/>
      <c r="EJU105" s="169"/>
      <c r="EJV105" s="169"/>
      <c r="EJW105" s="12"/>
      <c r="EJX105" s="12"/>
      <c r="EJY105" s="169"/>
      <c r="EJZ105" s="169"/>
      <c r="EKA105" s="12"/>
      <c r="EKB105" s="169"/>
      <c r="EKC105" s="169"/>
      <c r="EKD105" s="169"/>
      <c r="EKE105" s="12"/>
      <c r="EKF105" s="12"/>
      <c r="EKG105" s="169"/>
      <c r="EKH105" s="169"/>
      <c r="EKI105" s="12"/>
      <c r="EKJ105" s="169"/>
      <c r="EKK105" s="169"/>
      <c r="EKL105" s="169"/>
      <c r="EKM105" s="12"/>
      <c r="EKN105" s="12"/>
      <c r="EKO105" s="169"/>
      <c r="EKP105" s="169"/>
      <c r="EKQ105" s="12"/>
      <c r="EKR105" s="169"/>
      <c r="EKS105" s="169"/>
      <c r="EKT105" s="169"/>
      <c r="EKU105" s="12"/>
      <c r="EKV105" s="12"/>
      <c r="EKW105" s="169"/>
      <c r="EKX105" s="169"/>
      <c r="EKY105" s="12"/>
      <c r="EKZ105" s="169"/>
      <c r="ELA105" s="169"/>
      <c r="ELB105" s="169"/>
      <c r="ELC105" s="12"/>
      <c r="ELD105" s="12"/>
      <c r="ELE105" s="169"/>
      <c r="ELF105" s="169"/>
      <c r="ELG105" s="12"/>
      <c r="ELH105" s="169"/>
      <c r="ELI105" s="169"/>
      <c r="ELJ105" s="169"/>
      <c r="ELK105" s="12"/>
      <c r="ELL105" s="12"/>
      <c r="ELM105" s="169"/>
      <c r="ELN105" s="169"/>
      <c r="ELO105" s="12"/>
      <c r="ELP105" s="169"/>
      <c r="ELQ105" s="169"/>
      <c r="ELR105" s="169"/>
      <c r="ELS105" s="12"/>
      <c r="ELT105" s="12"/>
      <c r="ELU105" s="169"/>
      <c r="ELV105" s="169"/>
      <c r="ELW105" s="12"/>
      <c r="ELX105" s="169"/>
      <c r="ELY105" s="169"/>
      <c r="ELZ105" s="169"/>
      <c r="EMA105" s="12"/>
      <c r="EMB105" s="12"/>
      <c r="EMC105" s="169"/>
      <c r="EMD105" s="169"/>
      <c r="EME105" s="12"/>
      <c r="EMF105" s="169"/>
      <c r="EMG105" s="169"/>
      <c r="EMH105" s="169"/>
      <c r="EMI105" s="12"/>
      <c r="EMJ105" s="12"/>
      <c r="EMK105" s="169"/>
      <c r="EML105" s="169"/>
      <c r="EMM105" s="12"/>
      <c r="EMN105" s="169"/>
      <c r="EMO105" s="169"/>
      <c r="EMP105" s="169"/>
      <c r="EMQ105" s="12"/>
      <c r="EMR105" s="12"/>
      <c r="EMS105" s="169"/>
      <c r="EMT105" s="169"/>
      <c r="EMU105" s="12"/>
      <c r="EMV105" s="169"/>
      <c r="EMW105" s="169"/>
      <c r="EMX105" s="169"/>
      <c r="EMY105" s="12"/>
      <c r="EMZ105" s="12"/>
      <c r="ENA105" s="169"/>
      <c r="ENB105" s="169"/>
      <c r="ENC105" s="12"/>
      <c r="END105" s="169"/>
      <c r="ENE105" s="169"/>
      <c r="ENF105" s="169"/>
      <c r="ENG105" s="12"/>
      <c r="ENH105" s="12"/>
      <c r="ENI105" s="169"/>
      <c r="ENJ105" s="169"/>
      <c r="ENK105" s="12"/>
      <c r="ENL105" s="169"/>
      <c r="ENM105" s="169"/>
      <c r="ENN105" s="169"/>
      <c r="ENO105" s="12"/>
      <c r="ENP105" s="12"/>
      <c r="ENQ105" s="169"/>
      <c r="ENR105" s="169"/>
      <c r="ENS105" s="12"/>
      <c r="ENT105" s="169"/>
      <c r="ENU105" s="169"/>
      <c r="ENV105" s="169"/>
      <c r="ENW105" s="12"/>
      <c r="ENX105" s="12"/>
      <c r="ENY105" s="169"/>
      <c r="ENZ105" s="169"/>
      <c r="EOA105" s="12"/>
      <c r="EOB105" s="169"/>
      <c r="EOC105" s="169"/>
      <c r="EOD105" s="169"/>
      <c r="EOE105" s="12"/>
      <c r="EOF105" s="12"/>
      <c r="EOG105" s="169"/>
      <c r="EOH105" s="169"/>
      <c r="EOI105" s="12"/>
      <c r="EOJ105" s="169"/>
      <c r="EOK105" s="169"/>
      <c r="EOL105" s="169"/>
      <c r="EOM105" s="12"/>
      <c r="EON105" s="12"/>
      <c r="EOO105" s="169"/>
      <c r="EOP105" s="169"/>
      <c r="EOQ105" s="12"/>
      <c r="EOR105" s="169"/>
      <c r="EOS105" s="169"/>
      <c r="EOT105" s="169"/>
      <c r="EOU105" s="12"/>
      <c r="EOV105" s="12"/>
      <c r="EOW105" s="169"/>
      <c r="EOX105" s="169"/>
      <c r="EOY105" s="12"/>
      <c r="EOZ105" s="169"/>
      <c r="EPA105" s="169"/>
      <c r="EPB105" s="169"/>
      <c r="EPC105" s="12"/>
      <c r="EPD105" s="12"/>
      <c r="EPE105" s="169"/>
      <c r="EPF105" s="169"/>
      <c r="EPG105" s="12"/>
      <c r="EPH105" s="169"/>
      <c r="EPI105" s="169"/>
      <c r="EPJ105" s="169"/>
      <c r="EPK105" s="12"/>
      <c r="EPL105" s="12"/>
      <c r="EPM105" s="169"/>
      <c r="EPN105" s="169"/>
      <c r="EPO105" s="12"/>
      <c r="EPP105" s="169"/>
      <c r="EPQ105" s="169"/>
      <c r="EPR105" s="169"/>
      <c r="EPS105" s="12"/>
      <c r="EPT105" s="12"/>
      <c r="EPU105" s="169"/>
      <c r="EPV105" s="169"/>
      <c r="EPW105" s="12"/>
      <c r="EPX105" s="169"/>
      <c r="EPY105" s="169"/>
      <c r="EPZ105" s="169"/>
      <c r="EQA105" s="12"/>
      <c r="EQB105" s="12"/>
      <c r="EQC105" s="169"/>
      <c r="EQD105" s="169"/>
      <c r="EQE105" s="12"/>
      <c r="EQF105" s="169"/>
      <c r="EQG105" s="169"/>
      <c r="EQH105" s="169"/>
      <c r="EQI105" s="12"/>
      <c r="EQJ105" s="12"/>
      <c r="EQK105" s="169"/>
      <c r="EQL105" s="169"/>
      <c r="EQM105" s="12"/>
      <c r="EQN105" s="169"/>
      <c r="EQO105" s="169"/>
      <c r="EQP105" s="169"/>
      <c r="EQQ105" s="12"/>
      <c r="EQR105" s="12"/>
      <c r="EQS105" s="169"/>
      <c r="EQT105" s="169"/>
      <c r="EQU105" s="12"/>
      <c r="EQV105" s="169"/>
      <c r="EQW105" s="169"/>
      <c r="EQX105" s="169"/>
      <c r="EQY105" s="12"/>
      <c r="EQZ105" s="12"/>
      <c r="ERA105" s="169"/>
      <c r="ERB105" s="169"/>
      <c r="ERC105" s="12"/>
      <c r="ERD105" s="169"/>
      <c r="ERE105" s="169"/>
      <c r="ERF105" s="169"/>
      <c r="ERG105" s="12"/>
      <c r="ERH105" s="12"/>
      <c r="ERI105" s="169"/>
      <c r="ERJ105" s="169"/>
      <c r="ERK105" s="12"/>
      <c r="ERL105" s="169"/>
      <c r="ERM105" s="169"/>
      <c r="ERN105" s="169"/>
      <c r="ERO105" s="12"/>
      <c r="ERP105" s="12"/>
      <c r="ERQ105" s="169"/>
      <c r="ERR105" s="169"/>
      <c r="ERS105" s="12"/>
      <c r="ERT105" s="169"/>
      <c r="ERU105" s="169"/>
      <c r="ERV105" s="169"/>
      <c r="ERW105" s="12"/>
      <c r="ERX105" s="12"/>
      <c r="ERY105" s="169"/>
      <c r="ERZ105" s="169"/>
      <c r="ESA105" s="12"/>
      <c r="ESB105" s="169"/>
      <c r="ESC105" s="169"/>
      <c r="ESD105" s="169"/>
      <c r="ESE105" s="12"/>
      <c r="ESF105" s="12"/>
      <c r="ESG105" s="169"/>
      <c r="ESH105" s="169"/>
      <c r="ESI105" s="12"/>
      <c r="ESJ105" s="169"/>
      <c r="ESK105" s="169"/>
      <c r="ESL105" s="169"/>
      <c r="ESM105" s="12"/>
      <c r="ESN105" s="12"/>
      <c r="ESO105" s="169"/>
      <c r="ESP105" s="169"/>
      <c r="ESQ105" s="12"/>
      <c r="ESR105" s="169"/>
      <c r="ESS105" s="169"/>
      <c r="EST105" s="169"/>
      <c r="ESU105" s="12"/>
      <c r="ESV105" s="12"/>
      <c r="ESW105" s="169"/>
      <c r="ESX105" s="169"/>
      <c r="ESY105" s="12"/>
      <c r="ESZ105" s="169"/>
      <c r="ETA105" s="169"/>
      <c r="ETB105" s="169"/>
      <c r="ETC105" s="12"/>
      <c r="ETD105" s="12"/>
      <c r="ETE105" s="169"/>
      <c r="ETF105" s="169"/>
      <c r="ETG105" s="12"/>
      <c r="ETH105" s="169"/>
      <c r="ETI105" s="169"/>
      <c r="ETJ105" s="169"/>
      <c r="ETK105" s="12"/>
      <c r="ETL105" s="12"/>
      <c r="ETM105" s="169"/>
      <c r="ETN105" s="169"/>
      <c r="ETO105" s="12"/>
      <c r="ETP105" s="169"/>
      <c r="ETQ105" s="169"/>
      <c r="ETR105" s="169"/>
      <c r="ETS105" s="12"/>
      <c r="ETT105" s="12"/>
      <c r="ETU105" s="169"/>
      <c r="ETV105" s="169"/>
      <c r="ETW105" s="12"/>
      <c r="ETX105" s="169"/>
      <c r="ETY105" s="169"/>
      <c r="ETZ105" s="169"/>
      <c r="EUA105" s="12"/>
      <c r="EUB105" s="12"/>
      <c r="EUC105" s="169"/>
      <c r="EUD105" s="169"/>
      <c r="EUE105" s="12"/>
      <c r="EUF105" s="169"/>
      <c r="EUG105" s="169"/>
      <c r="EUH105" s="169"/>
      <c r="EUI105" s="12"/>
      <c r="EUJ105" s="12"/>
      <c r="EUK105" s="169"/>
      <c r="EUL105" s="169"/>
      <c r="EUM105" s="12"/>
      <c r="EUN105" s="169"/>
      <c r="EUO105" s="169"/>
      <c r="EUP105" s="169"/>
      <c r="EUQ105" s="12"/>
      <c r="EUR105" s="12"/>
      <c r="EUS105" s="169"/>
      <c r="EUT105" s="169"/>
      <c r="EUU105" s="12"/>
      <c r="EUV105" s="169"/>
      <c r="EUW105" s="169"/>
      <c r="EUX105" s="169"/>
      <c r="EUY105" s="12"/>
      <c r="EUZ105" s="12"/>
      <c r="EVA105" s="169"/>
      <c r="EVB105" s="169"/>
      <c r="EVC105" s="12"/>
      <c r="EVD105" s="169"/>
      <c r="EVE105" s="169"/>
      <c r="EVF105" s="169"/>
      <c r="EVG105" s="12"/>
      <c r="EVH105" s="12"/>
      <c r="EVI105" s="169"/>
      <c r="EVJ105" s="169"/>
      <c r="EVK105" s="12"/>
      <c r="EVL105" s="169"/>
      <c r="EVM105" s="169"/>
      <c r="EVN105" s="169"/>
      <c r="EVO105" s="12"/>
      <c r="EVP105" s="12"/>
      <c r="EVQ105" s="169"/>
      <c r="EVR105" s="169"/>
      <c r="EVS105" s="12"/>
      <c r="EVT105" s="169"/>
      <c r="EVU105" s="169"/>
      <c r="EVV105" s="169"/>
      <c r="EVW105" s="12"/>
      <c r="EVX105" s="12"/>
      <c r="EVY105" s="169"/>
      <c r="EVZ105" s="169"/>
      <c r="EWA105" s="12"/>
      <c r="EWB105" s="169"/>
      <c r="EWC105" s="169"/>
      <c r="EWD105" s="169"/>
      <c r="EWE105" s="12"/>
      <c r="EWF105" s="12"/>
      <c r="EWG105" s="169"/>
      <c r="EWH105" s="169"/>
      <c r="EWI105" s="12"/>
      <c r="EWJ105" s="169"/>
      <c r="EWK105" s="169"/>
      <c r="EWL105" s="169"/>
      <c r="EWM105" s="12"/>
      <c r="EWN105" s="12"/>
      <c r="EWO105" s="169"/>
      <c r="EWP105" s="169"/>
      <c r="EWQ105" s="12"/>
      <c r="EWR105" s="169"/>
      <c r="EWS105" s="169"/>
      <c r="EWT105" s="169"/>
      <c r="EWU105" s="12"/>
      <c r="EWV105" s="12"/>
      <c r="EWW105" s="169"/>
      <c r="EWX105" s="169"/>
      <c r="EWY105" s="12"/>
      <c r="EWZ105" s="169"/>
      <c r="EXA105" s="169"/>
      <c r="EXB105" s="169"/>
      <c r="EXC105" s="12"/>
      <c r="EXD105" s="12"/>
      <c r="EXE105" s="169"/>
      <c r="EXF105" s="169"/>
      <c r="EXG105" s="12"/>
      <c r="EXH105" s="169"/>
      <c r="EXI105" s="169"/>
      <c r="EXJ105" s="169"/>
      <c r="EXK105" s="12"/>
      <c r="EXL105" s="12"/>
      <c r="EXM105" s="169"/>
      <c r="EXN105" s="169"/>
      <c r="EXO105" s="12"/>
      <c r="EXP105" s="169"/>
      <c r="EXQ105" s="169"/>
      <c r="EXR105" s="169"/>
      <c r="EXS105" s="12"/>
      <c r="EXT105" s="12"/>
      <c r="EXU105" s="169"/>
      <c r="EXV105" s="169"/>
      <c r="EXW105" s="12"/>
      <c r="EXX105" s="169"/>
      <c r="EXY105" s="169"/>
      <c r="EXZ105" s="169"/>
      <c r="EYA105" s="12"/>
      <c r="EYB105" s="12"/>
      <c r="EYC105" s="169"/>
      <c r="EYD105" s="169"/>
      <c r="EYE105" s="12"/>
      <c r="EYF105" s="169"/>
      <c r="EYG105" s="169"/>
      <c r="EYH105" s="169"/>
      <c r="EYI105" s="12"/>
      <c r="EYJ105" s="12"/>
      <c r="EYK105" s="169"/>
      <c r="EYL105" s="169"/>
      <c r="EYM105" s="12"/>
      <c r="EYN105" s="169"/>
      <c r="EYO105" s="169"/>
      <c r="EYP105" s="169"/>
      <c r="EYQ105" s="12"/>
      <c r="EYR105" s="12"/>
      <c r="EYS105" s="169"/>
      <c r="EYT105" s="169"/>
      <c r="EYU105" s="12"/>
      <c r="EYV105" s="169"/>
      <c r="EYW105" s="169"/>
      <c r="EYX105" s="169"/>
      <c r="EYY105" s="12"/>
      <c r="EYZ105" s="12"/>
      <c r="EZA105" s="169"/>
      <c r="EZB105" s="169"/>
      <c r="EZC105" s="12"/>
      <c r="EZD105" s="169"/>
      <c r="EZE105" s="169"/>
      <c r="EZF105" s="169"/>
      <c r="EZG105" s="12"/>
      <c r="EZH105" s="12"/>
      <c r="EZI105" s="169"/>
      <c r="EZJ105" s="169"/>
      <c r="EZK105" s="12"/>
      <c r="EZL105" s="169"/>
      <c r="EZM105" s="169"/>
      <c r="EZN105" s="169"/>
      <c r="EZO105" s="12"/>
      <c r="EZP105" s="12"/>
      <c r="EZQ105" s="169"/>
      <c r="EZR105" s="169"/>
      <c r="EZS105" s="12"/>
      <c r="EZT105" s="169"/>
      <c r="EZU105" s="169"/>
      <c r="EZV105" s="169"/>
      <c r="EZW105" s="12"/>
      <c r="EZX105" s="12"/>
      <c r="EZY105" s="169"/>
      <c r="EZZ105" s="169"/>
      <c r="FAA105" s="12"/>
      <c r="FAB105" s="169"/>
      <c r="FAC105" s="169"/>
      <c r="FAD105" s="169"/>
      <c r="FAE105" s="12"/>
      <c r="FAF105" s="12"/>
      <c r="FAG105" s="169"/>
      <c r="FAH105" s="169"/>
      <c r="FAI105" s="12"/>
      <c r="FAJ105" s="169"/>
      <c r="FAK105" s="169"/>
      <c r="FAL105" s="169"/>
      <c r="FAM105" s="12"/>
      <c r="FAN105" s="12"/>
      <c r="FAO105" s="169"/>
      <c r="FAP105" s="169"/>
      <c r="FAQ105" s="12"/>
      <c r="FAR105" s="169"/>
      <c r="FAS105" s="169"/>
      <c r="FAT105" s="169"/>
      <c r="FAU105" s="12"/>
      <c r="FAV105" s="12"/>
      <c r="FAW105" s="169"/>
      <c r="FAX105" s="169"/>
      <c r="FAY105" s="12"/>
      <c r="FAZ105" s="169"/>
      <c r="FBA105" s="169"/>
      <c r="FBB105" s="169"/>
      <c r="FBC105" s="12"/>
      <c r="FBD105" s="12"/>
      <c r="FBE105" s="169"/>
      <c r="FBF105" s="169"/>
      <c r="FBG105" s="12"/>
      <c r="FBH105" s="169"/>
      <c r="FBI105" s="169"/>
      <c r="FBJ105" s="169"/>
      <c r="FBK105" s="12"/>
      <c r="FBL105" s="12"/>
      <c r="FBM105" s="169"/>
      <c r="FBN105" s="169"/>
      <c r="FBO105" s="12"/>
      <c r="FBP105" s="169"/>
      <c r="FBQ105" s="169"/>
      <c r="FBR105" s="169"/>
      <c r="FBS105" s="12"/>
      <c r="FBT105" s="12"/>
      <c r="FBU105" s="169"/>
      <c r="FBV105" s="169"/>
      <c r="FBW105" s="12"/>
      <c r="FBX105" s="169"/>
      <c r="FBY105" s="169"/>
      <c r="FBZ105" s="169"/>
      <c r="FCA105" s="12"/>
      <c r="FCB105" s="12"/>
      <c r="FCC105" s="169"/>
      <c r="FCD105" s="169"/>
      <c r="FCE105" s="12"/>
      <c r="FCF105" s="169"/>
      <c r="FCG105" s="169"/>
      <c r="FCH105" s="169"/>
      <c r="FCI105" s="12"/>
      <c r="FCJ105" s="12"/>
      <c r="FCK105" s="169"/>
      <c r="FCL105" s="169"/>
      <c r="FCM105" s="12"/>
      <c r="FCN105" s="169"/>
      <c r="FCO105" s="169"/>
      <c r="FCP105" s="169"/>
      <c r="FCQ105" s="12"/>
      <c r="FCR105" s="12"/>
      <c r="FCS105" s="169"/>
      <c r="FCT105" s="169"/>
      <c r="FCU105" s="12"/>
      <c r="FCV105" s="169"/>
      <c r="FCW105" s="169"/>
      <c r="FCX105" s="169"/>
      <c r="FCY105" s="12"/>
      <c r="FCZ105" s="12"/>
      <c r="FDA105" s="169"/>
      <c r="FDB105" s="169"/>
      <c r="FDC105" s="12"/>
      <c r="FDD105" s="169"/>
      <c r="FDE105" s="169"/>
      <c r="FDF105" s="169"/>
      <c r="FDG105" s="12"/>
      <c r="FDH105" s="12"/>
      <c r="FDI105" s="169"/>
      <c r="FDJ105" s="169"/>
      <c r="FDK105" s="12"/>
      <c r="FDL105" s="169"/>
      <c r="FDM105" s="169"/>
      <c r="FDN105" s="169"/>
      <c r="FDO105" s="12"/>
      <c r="FDP105" s="12"/>
      <c r="FDQ105" s="169"/>
      <c r="FDR105" s="169"/>
      <c r="FDS105" s="12"/>
      <c r="FDT105" s="169"/>
      <c r="FDU105" s="169"/>
      <c r="FDV105" s="169"/>
      <c r="FDW105" s="12"/>
      <c r="FDX105" s="12"/>
      <c r="FDY105" s="169"/>
      <c r="FDZ105" s="169"/>
      <c r="FEA105" s="12"/>
      <c r="FEB105" s="169"/>
      <c r="FEC105" s="169"/>
      <c r="FED105" s="169"/>
      <c r="FEE105" s="12"/>
      <c r="FEF105" s="12"/>
      <c r="FEG105" s="169"/>
      <c r="FEH105" s="169"/>
      <c r="FEI105" s="12"/>
      <c r="FEJ105" s="169"/>
      <c r="FEK105" s="169"/>
      <c r="FEL105" s="169"/>
      <c r="FEM105" s="12"/>
      <c r="FEN105" s="12"/>
      <c r="FEO105" s="169"/>
      <c r="FEP105" s="169"/>
      <c r="FEQ105" s="12"/>
      <c r="FER105" s="169"/>
      <c r="FES105" s="169"/>
      <c r="FET105" s="169"/>
      <c r="FEU105" s="12"/>
      <c r="FEV105" s="12"/>
      <c r="FEW105" s="169"/>
      <c r="FEX105" s="169"/>
      <c r="FEY105" s="12"/>
      <c r="FEZ105" s="169"/>
      <c r="FFA105" s="169"/>
      <c r="FFB105" s="169"/>
      <c r="FFC105" s="12"/>
      <c r="FFD105" s="12"/>
      <c r="FFE105" s="169"/>
      <c r="FFF105" s="169"/>
      <c r="FFG105" s="12"/>
      <c r="FFH105" s="169"/>
      <c r="FFI105" s="169"/>
      <c r="FFJ105" s="169"/>
      <c r="FFK105" s="12"/>
      <c r="FFL105" s="12"/>
      <c r="FFM105" s="169"/>
      <c r="FFN105" s="169"/>
      <c r="FFO105" s="12"/>
      <c r="FFP105" s="169"/>
      <c r="FFQ105" s="169"/>
      <c r="FFR105" s="169"/>
      <c r="FFS105" s="12"/>
      <c r="FFT105" s="12"/>
      <c r="FFU105" s="169"/>
      <c r="FFV105" s="169"/>
      <c r="FFW105" s="12"/>
      <c r="FFX105" s="169"/>
      <c r="FFY105" s="169"/>
      <c r="FFZ105" s="169"/>
      <c r="FGA105" s="12"/>
      <c r="FGB105" s="12"/>
      <c r="FGC105" s="169"/>
      <c r="FGD105" s="169"/>
      <c r="FGE105" s="12"/>
      <c r="FGF105" s="169"/>
      <c r="FGG105" s="169"/>
      <c r="FGH105" s="169"/>
      <c r="FGI105" s="12"/>
      <c r="FGJ105" s="12"/>
      <c r="FGK105" s="169"/>
      <c r="FGL105" s="169"/>
      <c r="FGM105" s="12"/>
      <c r="FGN105" s="169"/>
      <c r="FGO105" s="169"/>
      <c r="FGP105" s="169"/>
      <c r="FGQ105" s="12"/>
      <c r="FGR105" s="12"/>
      <c r="FGS105" s="169"/>
      <c r="FGT105" s="169"/>
      <c r="FGU105" s="12"/>
      <c r="FGV105" s="169"/>
      <c r="FGW105" s="169"/>
      <c r="FGX105" s="169"/>
      <c r="FGY105" s="12"/>
      <c r="FGZ105" s="12"/>
      <c r="FHA105" s="169"/>
      <c r="FHB105" s="169"/>
      <c r="FHC105" s="12"/>
      <c r="FHD105" s="169"/>
      <c r="FHE105" s="169"/>
      <c r="FHF105" s="169"/>
      <c r="FHG105" s="12"/>
      <c r="FHH105" s="12"/>
      <c r="FHI105" s="169"/>
      <c r="FHJ105" s="169"/>
      <c r="FHK105" s="12"/>
      <c r="FHL105" s="169"/>
      <c r="FHM105" s="169"/>
      <c r="FHN105" s="169"/>
      <c r="FHO105" s="12"/>
      <c r="FHP105" s="12"/>
      <c r="FHQ105" s="169"/>
      <c r="FHR105" s="169"/>
      <c r="FHS105" s="12"/>
      <c r="FHT105" s="169"/>
      <c r="FHU105" s="169"/>
      <c r="FHV105" s="169"/>
      <c r="FHW105" s="12"/>
      <c r="FHX105" s="12"/>
      <c r="FHY105" s="169"/>
      <c r="FHZ105" s="169"/>
      <c r="FIA105" s="12"/>
      <c r="FIB105" s="169"/>
      <c r="FIC105" s="169"/>
      <c r="FID105" s="169"/>
      <c r="FIE105" s="12"/>
      <c r="FIF105" s="12"/>
      <c r="FIG105" s="169"/>
      <c r="FIH105" s="169"/>
      <c r="FII105" s="12"/>
      <c r="FIJ105" s="169"/>
      <c r="FIK105" s="169"/>
      <c r="FIL105" s="169"/>
      <c r="FIM105" s="12"/>
      <c r="FIN105" s="12"/>
      <c r="FIO105" s="169"/>
      <c r="FIP105" s="169"/>
      <c r="FIQ105" s="12"/>
      <c r="FIR105" s="169"/>
      <c r="FIS105" s="169"/>
      <c r="FIT105" s="169"/>
      <c r="FIU105" s="12"/>
      <c r="FIV105" s="12"/>
      <c r="FIW105" s="169"/>
      <c r="FIX105" s="169"/>
      <c r="FIY105" s="12"/>
      <c r="FIZ105" s="169"/>
      <c r="FJA105" s="169"/>
      <c r="FJB105" s="169"/>
      <c r="FJC105" s="12"/>
      <c r="FJD105" s="12"/>
      <c r="FJE105" s="169"/>
      <c r="FJF105" s="169"/>
      <c r="FJG105" s="12"/>
      <c r="FJH105" s="169"/>
      <c r="FJI105" s="169"/>
      <c r="FJJ105" s="169"/>
      <c r="FJK105" s="12"/>
      <c r="FJL105" s="12"/>
      <c r="FJM105" s="169"/>
      <c r="FJN105" s="169"/>
      <c r="FJO105" s="12"/>
      <c r="FJP105" s="169"/>
      <c r="FJQ105" s="169"/>
      <c r="FJR105" s="169"/>
      <c r="FJS105" s="12"/>
      <c r="FJT105" s="12"/>
      <c r="FJU105" s="169"/>
      <c r="FJV105" s="169"/>
      <c r="FJW105" s="12"/>
      <c r="FJX105" s="169"/>
      <c r="FJY105" s="169"/>
      <c r="FJZ105" s="169"/>
      <c r="FKA105" s="12"/>
      <c r="FKB105" s="12"/>
      <c r="FKC105" s="169"/>
      <c r="FKD105" s="169"/>
      <c r="FKE105" s="12"/>
      <c r="FKF105" s="169"/>
      <c r="FKG105" s="169"/>
      <c r="FKH105" s="169"/>
      <c r="FKI105" s="12"/>
      <c r="FKJ105" s="12"/>
      <c r="FKK105" s="169"/>
      <c r="FKL105" s="169"/>
      <c r="FKM105" s="12"/>
      <c r="FKN105" s="169"/>
      <c r="FKO105" s="169"/>
      <c r="FKP105" s="169"/>
      <c r="FKQ105" s="12"/>
      <c r="FKR105" s="12"/>
      <c r="FKS105" s="169"/>
      <c r="FKT105" s="169"/>
      <c r="FKU105" s="12"/>
      <c r="FKV105" s="169"/>
      <c r="FKW105" s="169"/>
      <c r="FKX105" s="169"/>
      <c r="FKY105" s="12"/>
      <c r="FKZ105" s="12"/>
      <c r="FLA105" s="169"/>
      <c r="FLB105" s="169"/>
      <c r="FLC105" s="12"/>
      <c r="FLD105" s="169"/>
      <c r="FLE105" s="169"/>
      <c r="FLF105" s="169"/>
      <c r="FLG105" s="12"/>
      <c r="FLH105" s="12"/>
      <c r="FLI105" s="169"/>
      <c r="FLJ105" s="169"/>
      <c r="FLK105" s="12"/>
      <c r="FLL105" s="169"/>
      <c r="FLM105" s="169"/>
      <c r="FLN105" s="169"/>
      <c r="FLO105" s="12"/>
      <c r="FLP105" s="12"/>
      <c r="FLQ105" s="169"/>
      <c r="FLR105" s="169"/>
      <c r="FLS105" s="12"/>
      <c r="FLT105" s="169"/>
      <c r="FLU105" s="169"/>
      <c r="FLV105" s="169"/>
      <c r="FLW105" s="12"/>
      <c r="FLX105" s="12"/>
      <c r="FLY105" s="169"/>
      <c r="FLZ105" s="169"/>
      <c r="FMA105" s="12"/>
      <c r="FMB105" s="169"/>
      <c r="FMC105" s="169"/>
      <c r="FMD105" s="169"/>
      <c r="FME105" s="12"/>
      <c r="FMF105" s="12"/>
      <c r="FMG105" s="169"/>
      <c r="FMH105" s="169"/>
      <c r="FMI105" s="12"/>
      <c r="FMJ105" s="169"/>
      <c r="FMK105" s="169"/>
      <c r="FML105" s="169"/>
      <c r="FMM105" s="12"/>
      <c r="FMN105" s="12"/>
      <c r="FMO105" s="169"/>
      <c r="FMP105" s="169"/>
      <c r="FMQ105" s="12"/>
      <c r="FMR105" s="169"/>
      <c r="FMS105" s="169"/>
      <c r="FMT105" s="169"/>
      <c r="FMU105" s="12"/>
      <c r="FMV105" s="12"/>
      <c r="FMW105" s="169"/>
      <c r="FMX105" s="169"/>
      <c r="FMY105" s="12"/>
      <c r="FMZ105" s="169"/>
      <c r="FNA105" s="169"/>
      <c r="FNB105" s="169"/>
      <c r="FNC105" s="12"/>
      <c r="FND105" s="12"/>
      <c r="FNE105" s="169"/>
      <c r="FNF105" s="169"/>
      <c r="FNG105" s="12"/>
      <c r="FNH105" s="169"/>
      <c r="FNI105" s="169"/>
      <c r="FNJ105" s="169"/>
      <c r="FNK105" s="12"/>
      <c r="FNL105" s="12"/>
      <c r="FNM105" s="169"/>
      <c r="FNN105" s="169"/>
      <c r="FNO105" s="12"/>
      <c r="FNP105" s="169"/>
      <c r="FNQ105" s="169"/>
      <c r="FNR105" s="169"/>
      <c r="FNS105" s="12"/>
      <c r="FNT105" s="12"/>
      <c r="FNU105" s="169"/>
      <c r="FNV105" s="169"/>
      <c r="FNW105" s="12"/>
      <c r="FNX105" s="169"/>
      <c r="FNY105" s="169"/>
      <c r="FNZ105" s="169"/>
      <c r="FOA105" s="12"/>
      <c r="FOB105" s="12"/>
      <c r="FOC105" s="169"/>
      <c r="FOD105" s="169"/>
      <c r="FOE105" s="12"/>
      <c r="FOF105" s="169"/>
      <c r="FOG105" s="169"/>
      <c r="FOH105" s="169"/>
      <c r="FOI105" s="12"/>
      <c r="FOJ105" s="12"/>
      <c r="FOK105" s="169"/>
      <c r="FOL105" s="169"/>
      <c r="FOM105" s="12"/>
      <c r="FON105" s="169"/>
      <c r="FOO105" s="169"/>
      <c r="FOP105" s="169"/>
      <c r="FOQ105" s="12"/>
      <c r="FOR105" s="12"/>
      <c r="FOS105" s="169"/>
      <c r="FOT105" s="169"/>
      <c r="FOU105" s="12"/>
      <c r="FOV105" s="169"/>
      <c r="FOW105" s="169"/>
      <c r="FOX105" s="169"/>
      <c r="FOY105" s="12"/>
      <c r="FOZ105" s="12"/>
      <c r="FPA105" s="169"/>
      <c r="FPB105" s="169"/>
      <c r="FPC105" s="12"/>
      <c r="FPD105" s="169"/>
      <c r="FPE105" s="169"/>
      <c r="FPF105" s="169"/>
      <c r="FPG105" s="12"/>
      <c r="FPH105" s="12"/>
      <c r="FPI105" s="169"/>
      <c r="FPJ105" s="169"/>
      <c r="FPK105" s="12"/>
      <c r="FPL105" s="169"/>
      <c r="FPM105" s="169"/>
      <c r="FPN105" s="169"/>
      <c r="FPO105" s="12"/>
      <c r="FPP105" s="12"/>
      <c r="FPQ105" s="169"/>
      <c r="FPR105" s="169"/>
      <c r="FPS105" s="12"/>
      <c r="FPT105" s="169"/>
      <c r="FPU105" s="169"/>
      <c r="FPV105" s="169"/>
      <c r="FPW105" s="12"/>
      <c r="FPX105" s="12"/>
      <c r="FPY105" s="169"/>
      <c r="FPZ105" s="169"/>
      <c r="FQA105" s="12"/>
      <c r="FQB105" s="169"/>
      <c r="FQC105" s="169"/>
      <c r="FQD105" s="169"/>
      <c r="FQE105" s="12"/>
      <c r="FQF105" s="12"/>
      <c r="FQG105" s="169"/>
      <c r="FQH105" s="169"/>
      <c r="FQI105" s="12"/>
      <c r="FQJ105" s="169"/>
      <c r="FQK105" s="169"/>
      <c r="FQL105" s="169"/>
      <c r="FQM105" s="12"/>
      <c r="FQN105" s="12"/>
      <c r="FQO105" s="169"/>
      <c r="FQP105" s="169"/>
      <c r="FQQ105" s="12"/>
      <c r="FQR105" s="169"/>
      <c r="FQS105" s="169"/>
      <c r="FQT105" s="169"/>
      <c r="FQU105" s="12"/>
      <c r="FQV105" s="12"/>
      <c r="FQW105" s="169"/>
      <c r="FQX105" s="169"/>
      <c r="FQY105" s="12"/>
      <c r="FQZ105" s="169"/>
      <c r="FRA105" s="169"/>
      <c r="FRB105" s="169"/>
      <c r="FRC105" s="12"/>
      <c r="FRD105" s="12"/>
      <c r="FRE105" s="169"/>
      <c r="FRF105" s="169"/>
      <c r="FRG105" s="12"/>
      <c r="FRH105" s="169"/>
      <c r="FRI105" s="169"/>
      <c r="FRJ105" s="169"/>
      <c r="FRK105" s="12"/>
      <c r="FRL105" s="12"/>
      <c r="FRM105" s="169"/>
      <c r="FRN105" s="169"/>
      <c r="FRO105" s="12"/>
      <c r="FRP105" s="169"/>
      <c r="FRQ105" s="169"/>
      <c r="FRR105" s="169"/>
      <c r="FRS105" s="12"/>
      <c r="FRT105" s="12"/>
      <c r="FRU105" s="169"/>
      <c r="FRV105" s="169"/>
      <c r="FRW105" s="12"/>
      <c r="FRX105" s="169"/>
      <c r="FRY105" s="169"/>
      <c r="FRZ105" s="169"/>
      <c r="FSA105" s="12"/>
      <c r="FSB105" s="12"/>
      <c r="FSC105" s="169"/>
      <c r="FSD105" s="169"/>
      <c r="FSE105" s="12"/>
      <c r="FSF105" s="169"/>
      <c r="FSG105" s="169"/>
      <c r="FSH105" s="169"/>
      <c r="FSI105" s="12"/>
      <c r="FSJ105" s="12"/>
      <c r="FSK105" s="169"/>
      <c r="FSL105" s="169"/>
      <c r="FSM105" s="12"/>
      <c r="FSN105" s="169"/>
      <c r="FSO105" s="169"/>
      <c r="FSP105" s="169"/>
      <c r="FSQ105" s="12"/>
      <c r="FSR105" s="12"/>
      <c r="FSS105" s="169"/>
      <c r="FST105" s="169"/>
      <c r="FSU105" s="12"/>
      <c r="FSV105" s="169"/>
      <c r="FSW105" s="169"/>
      <c r="FSX105" s="169"/>
      <c r="FSY105" s="12"/>
      <c r="FSZ105" s="12"/>
      <c r="FTA105" s="169"/>
      <c r="FTB105" s="169"/>
      <c r="FTC105" s="12"/>
      <c r="FTD105" s="169"/>
      <c r="FTE105" s="169"/>
      <c r="FTF105" s="169"/>
      <c r="FTG105" s="12"/>
      <c r="FTH105" s="12"/>
      <c r="FTI105" s="169"/>
      <c r="FTJ105" s="169"/>
      <c r="FTK105" s="12"/>
      <c r="FTL105" s="169"/>
      <c r="FTM105" s="169"/>
      <c r="FTN105" s="169"/>
      <c r="FTO105" s="12"/>
      <c r="FTP105" s="12"/>
      <c r="FTQ105" s="169"/>
      <c r="FTR105" s="169"/>
      <c r="FTS105" s="12"/>
      <c r="FTT105" s="169"/>
      <c r="FTU105" s="169"/>
      <c r="FTV105" s="169"/>
      <c r="FTW105" s="12"/>
      <c r="FTX105" s="12"/>
      <c r="FTY105" s="169"/>
      <c r="FTZ105" s="169"/>
      <c r="FUA105" s="12"/>
      <c r="FUB105" s="169"/>
      <c r="FUC105" s="169"/>
      <c r="FUD105" s="169"/>
      <c r="FUE105" s="12"/>
      <c r="FUF105" s="12"/>
      <c r="FUG105" s="169"/>
      <c r="FUH105" s="169"/>
      <c r="FUI105" s="12"/>
      <c r="FUJ105" s="169"/>
      <c r="FUK105" s="169"/>
      <c r="FUL105" s="169"/>
      <c r="FUM105" s="12"/>
      <c r="FUN105" s="12"/>
      <c r="FUO105" s="169"/>
      <c r="FUP105" s="169"/>
      <c r="FUQ105" s="12"/>
      <c r="FUR105" s="169"/>
      <c r="FUS105" s="169"/>
      <c r="FUT105" s="169"/>
      <c r="FUU105" s="12"/>
      <c r="FUV105" s="12"/>
      <c r="FUW105" s="169"/>
      <c r="FUX105" s="169"/>
      <c r="FUY105" s="12"/>
      <c r="FUZ105" s="169"/>
      <c r="FVA105" s="169"/>
      <c r="FVB105" s="169"/>
      <c r="FVC105" s="12"/>
      <c r="FVD105" s="12"/>
      <c r="FVE105" s="169"/>
      <c r="FVF105" s="169"/>
      <c r="FVG105" s="12"/>
      <c r="FVH105" s="169"/>
      <c r="FVI105" s="169"/>
      <c r="FVJ105" s="169"/>
      <c r="FVK105" s="12"/>
      <c r="FVL105" s="12"/>
      <c r="FVM105" s="169"/>
      <c r="FVN105" s="169"/>
      <c r="FVO105" s="12"/>
      <c r="FVP105" s="169"/>
      <c r="FVQ105" s="169"/>
      <c r="FVR105" s="169"/>
      <c r="FVS105" s="12"/>
      <c r="FVT105" s="12"/>
      <c r="FVU105" s="169"/>
      <c r="FVV105" s="169"/>
      <c r="FVW105" s="12"/>
      <c r="FVX105" s="169"/>
      <c r="FVY105" s="169"/>
      <c r="FVZ105" s="169"/>
      <c r="FWA105" s="12"/>
      <c r="FWB105" s="12"/>
      <c r="FWC105" s="169"/>
      <c r="FWD105" s="169"/>
      <c r="FWE105" s="12"/>
      <c r="FWF105" s="169"/>
      <c r="FWG105" s="169"/>
      <c r="FWH105" s="169"/>
      <c r="FWI105" s="12"/>
      <c r="FWJ105" s="12"/>
      <c r="FWK105" s="169"/>
      <c r="FWL105" s="169"/>
      <c r="FWM105" s="12"/>
      <c r="FWN105" s="169"/>
      <c r="FWO105" s="169"/>
      <c r="FWP105" s="169"/>
      <c r="FWQ105" s="12"/>
      <c r="FWR105" s="12"/>
      <c r="FWS105" s="169"/>
      <c r="FWT105" s="169"/>
      <c r="FWU105" s="12"/>
      <c r="FWV105" s="169"/>
      <c r="FWW105" s="169"/>
      <c r="FWX105" s="169"/>
      <c r="FWY105" s="12"/>
      <c r="FWZ105" s="12"/>
      <c r="FXA105" s="169"/>
      <c r="FXB105" s="169"/>
      <c r="FXC105" s="12"/>
      <c r="FXD105" s="169"/>
      <c r="FXE105" s="169"/>
      <c r="FXF105" s="169"/>
      <c r="FXG105" s="12"/>
      <c r="FXH105" s="12"/>
      <c r="FXI105" s="169"/>
      <c r="FXJ105" s="169"/>
      <c r="FXK105" s="12"/>
      <c r="FXL105" s="169"/>
      <c r="FXM105" s="169"/>
      <c r="FXN105" s="169"/>
      <c r="FXO105" s="12"/>
      <c r="FXP105" s="12"/>
      <c r="FXQ105" s="169"/>
      <c r="FXR105" s="169"/>
      <c r="FXS105" s="12"/>
      <c r="FXT105" s="169"/>
      <c r="FXU105" s="169"/>
      <c r="FXV105" s="169"/>
      <c r="FXW105" s="12"/>
      <c r="FXX105" s="12"/>
      <c r="FXY105" s="169"/>
      <c r="FXZ105" s="169"/>
      <c r="FYA105" s="12"/>
      <c r="FYB105" s="169"/>
      <c r="FYC105" s="169"/>
      <c r="FYD105" s="169"/>
      <c r="FYE105" s="12"/>
      <c r="FYF105" s="12"/>
      <c r="FYG105" s="169"/>
      <c r="FYH105" s="169"/>
      <c r="FYI105" s="12"/>
      <c r="FYJ105" s="169"/>
      <c r="FYK105" s="169"/>
      <c r="FYL105" s="169"/>
      <c r="FYM105" s="12"/>
      <c r="FYN105" s="12"/>
      <c r="FYO105" s="169"/>
      <c r="FYP105" s="169"/>
      <c r="FYQ105" s="12"/>
      <c r="FYR105" s="169"/>
      <c r="FYS105" s="169"/>
      <c r="FYT105" s="169"/>
      <c r="FYU105" s="12"/>
      <c r="FYV105" s="12"/>
      <c r="FYW105" s="169"/>
      <c r="FYX105" s="169"/>
      <c r="FYY105" s="12"/>
      <c r="FYZ105" s="169"/>
      <c r="FZA105" s="169"/>
      <c r="FZB105" s="169"/>
      <c r="FZC105" s="12"/>
      <c r="FZD105" s="12"/>
      <c r="FZE105" s="169"/>
      <c r="FZF105" s="169"/>
      <c r="FZG105" s="12"/>
      <c r="FZH105" s="169"/>
      <c r="FZI105" s="169"/>
      <c r="FZJ105" s="169"/>
      <c r="FZK105" s="12"/>
      <c r="FZL105" s="12"/>
      <c r="FZM105" s="169"/>
      <c r="FZN105" s="169"/>
      <c r="FZO105" s="12"/>
      <c r="FZP105" s="169"/>
      <c r="FZQ105" s="169"/>
      <c r="FZR105" s="169"/>
      <c r="FZS105" s="12"/>
      <c r="FZT105" s="12"/>
      <c r="FZU105" s="169"/>
      <c r="FZV105" s="169"/>
      <c r="FZW105" s="12"/>
      <c r="FZX105" s="169"/>
      <c r="FZY105" s="169"/>
      <c r="FZZ105" s="169"/>
      <c r="GAA105" s="12"/>
      <c r="GAB105" s="12"/>
      <c r="GAC105" s="169"/>
      <c r="GAD105" s="169"/>
      <c r="GAE105" s="12"/>
      <c r="GAF105" s="169"/>
      <c r="GAG105" s="169"/>
      <c r="GAH105" s="169"/>
      <c r="GAI105" s="12"/>
      <c r="GAJ105" s="12"/>
      <c r="GAK105" s="169"/>
      <c r="GAL105" s="169"/>
      <c r="GAM105" s="12"/>
      <c r="GAN105" s="169"/>
      <c r="GAO105" s="169"/>
      <c r="GAP105" s="169"/>
      <c r="GAQ105" s="12"/>
      <c r="GAR105" s="12"/>
      <c r="GAS105" s="169"/>
      <c r="GAT105" s="169"/>
      <c r="GAU105" s="12"/>
      <c r="GAV105" s="169"/>
      <c r="GAW105" s="169"/>
      <c r="GAX105" s="169"/>
      <c r="GAY105" s="12"/>
      <c r="GAZ105" s="12"/>
      <c r="GBA105" s="169"/>
      <c r="GBB105" s="169"/>
      <c r="GBC105" s="12"/>
      <c r="GBD105" s="169"/>
      <c r="GBE105" s="169"/>
      <c r="GBF105" s="169"/>
      <c r="GBG105" s="12"/>
      <c r="GBH105" s="12"/>
      <c r="GBI105" s="169"/>
      <c r="GBJ105" s="169"/>
      <c r="GBK105" s="12"/>
      <c r="GBL105" s="169"/>
      <c r="GBM105" s="169"/>
      <c r="GBN105" s="169"/>
      <c r="GBO105" s="12"/>
      <c r="GBP105" s="12"/>
      <c r="GBQ105" s="169"/>
      <c r="GBR105" s="169"/>
      <c r="GBS105" s="12"/>
      <c r="GBT105" s="169"/>
      <c r="GBU105" s="169"/>
      <c r="GBV105" s="169"/>
      <c r="GBW105" s="12"/>
      <c r="GBX105" s="12"/>
      <c r="GBY105" s="169"/>
      <c r="GBZ105" s="169"/>
      <c r="GCA105" s="12"/>
      <c r="GCB105" s="169"/>
      <c r="GCC105" s="169"/>
      <c r="GCD105" s="169"/>
      <c r="GCE105" s="12"/>
      <c r="GCF105" s="12"/>
      <c r="GCG105" s="169"/>
      <c r="GCH105" s="169"/>
      <c r="GCI105" s="12"/>
      <c r="GCJ105" s="169"/>
      <c r="GCK105" s="169"/>
      <c r="GCL105" s="169"/>
      <c r="GCM105" s="12"/>
      <c r="GCN105" s="12"/>
      <c r="GCO105" s="169"/>
      <c r="GCP105" s="169"/>
      <c r="GCQ105" s="12"/>
      <c r="GCR105" s="169"/>
      <c r="GCS105" s="169"/>
      <c r="GCT105" s="169"/>
      <c r="GCU105" s="12"/>
      <c r="GCV105" s="12"/>
      <c r="GCW105" s="169"/>
      <c r="GCX105" s="169"/>
      <c r="GCY105" s="12"/>
      <c r="GCZ105" s="169"/>
      <c r="GDA105" s="169"/>
      <c r="GDB105" s="169"/>
      <c r="GDC105" s="12"/>
      <c r="GDD105" s="12"/>
      <c r="GDE105" s="169"/>
      <c r="GDF105" s="169"/>
      <c r="GDG105" s="12"/>
      <c r="GDH105" s="169"/>
      <c r="GDI105" s="169"/>
      <c r="GDJ105" s="169"/>
      <c r="GDK105" s="12"/>
      <c r="GDL105" s="12"/>
      <c r="GDM105" s="169"/>
      <c r="GDN105" s="169"/>
      <c r="GDO105" s="12"/>
      <c r="GDP105" s="169"/>
      <c r="GDQ105" s="169"/>
      <c r="GDR105" s="169"/>
      <c r="GDS105" s="12"/>
      <c r="GDT105" s="12"/>
      <c r="GDU105" s="169"/>
      <c r="GDV105" s="169"/>
      <c r="GDW105" s="12"/>
      <c r="GDX105" s="169"/>
      <c r="GDY105" s="169"/>
      <c r="GDZ105" s="169"/>
      <c r="GEA105" s="12"/>
      <c r="GEB105" s="12"/>
      <c r="GEC105" s="169"/>
      <c r="GED105" s="169"/>
      <c r="GEE105" s="12"/>
      <c r="GEF105" s="169"/>
      <c r="GEG105" s="169"/>
      <c r="GEH105" s="169"/>
      <c r="GEI105" s="12"/>
      <c r="GEJ105" s="12"/>
      <c r="GEK105" s="169"/>
      <c r="GEL105" s="169"/>
      <c r="GEM105" s="12"/>
      <c r="GEN105" s="169"/>
      <c r="GEO105" s="169"/>
      <c r="GEP105" s="169"/>
      <c r="GEQ105" s="12"/>
      <c r="GER105" s="12"/>
      <c r="GES105" s="169"/>
      <c r="GET105" s="169"/>
      <c r="GEU105" s="12"/>
      <c r="GEV105" s="169"/>
      <c r="GEW105" s="169"/>
      <c r="GEX105" s="169"/>
      <c r="GEY105" s="12"/>
      <c r="GEZ105" s="12"/>
      <c r="GFA105" s="169"/>
      <c r="GFB105" s="169"/>
      <c r="GFC105" s="12"/>
      <c r="GFD105" s="169"/>
      <c r="GFE105" s="169"/>
      <c r="GFF105" s="169"/>
      <c r="GFG105" s="12"/>
      <c r="GFH105" s="12"/>
      <c r="GFI105" s="169"/>
      <c r="GFJ105" s="169"/>
      <c r="GFK105" s="12"/>
      <c r="GFL105" s="169"/>
      <c r="GFM105" s="169"/>
      <c r="GFN105" s="169"/>
      <c r="GFO105" s="12"/>
      <c r="GFP105" s="12"/>
      <c r="GFQ105" s="169"/>
      <c r="GFR105" s="169"/>
      <c r="GFS105" s="12"/>
      <c r="GFT105" s="169"/>
      <c r="GFU105" s="169"/>
      <c r="GFV105" s="169"/>
      <c r="GFW105" s="12"/>
      <c r="GFX105" s="12"/>
      <c r="GFY105" s="169"/>
      <c r="GFZ105" s="169"/>
      <c r="GGA105" s="12"/>
      <c r="GGB105" s="169"/>
      <c r="GGC105" s="169"/>
      <c r="GGD105" s="169"/>
      <c r="GGE105" s="12"/>
      <c r="GGF105" s="12"/>
      <c r="GGG105" s="169"/>
      <c r="GGH105" s="169"/>
      <c r="GGI105" s="12"/>
      <c r="GGJ105" s="169"/>
      <c r="GGK105" s="169"/>
      <c r="GGL105" s="169"/>
      <c r="GGM105" s="12"/>
      <c r="GGN105" s="12"/>
      <c r="GGO105" s="169"/>
      <c r="GGP105" s="169"/>
      <c r="GGQ105" s="12"/>
      <c r="GGR105" s="169"/>
      <c r="GGS105" s="169"/>
      <c r="GGT105" s="169"/>
      <c r="GGU105" s="12"/>
      <c r="GGV105" s="12"/>
      <c r="GGW105" s="169"/>
      <c r="GGX105" s="169"/>
      <c r="GGY105" s="12"/>
      <c r="GGZ105" s="169"/>
      <c r="GHA105" s="169"/>
      <c r="GHB105" s="169"/>
      <c r="GHC105" s="12"/>
      <c r="GHD105" s="12"/>
      <c r="GHE105" s="169"/>
      <c r="GHF105" s="169"/>
      <c r="GHG105" s="12"/>
      <c r="GHH105" s="169"/>
      <c r="GHI105" s="169"/>
      <c r="GHJ105" s="169"/>
      <c r="GHK105" s="12"/>
      <c r="GHL105" s="12"/>
      <c r="GHM105" s="169"/>
      <c r="GHN105" s="169"/>
      <c r="GHO105" s="12"/>
      <c r="GHP105" s="169"/>
      <c r="GHQ105" s="169"/>
      <c r="GHR105" s="169"/>
      <c r="GHS105" s="12"/>
      <c r="GHT105" s="12"/>
      <c r="GHU105" s="169"/>
      <c r="GHV105" s="169"/>
      <c r="GHW105" s="12"/>
      <c r="GHX105" s="169"/>
      <c r="GHY105" s="169"/>
      <c r="GHZ105" s="169"/>
      <c r="GIA105" s="12"/>
      <c r="GIB105" s="12"/>
      <c r="GIC105" s="169"/>
      <c r="GID105" s="169"/>
      <c r="GIE105" s="12"/>
      <c r="GIF105" s="169"/>
      <c r="GIG105" s="169"/>
      <c r="GIH105" s="169"/>
      <c r="GII105" s="12"/>
      <c r="GIJ105" s="12"/>
      <c r="GIK105" s="169"/>
      <c r="GIL105" s="169"/>
      <c r="GIM105" s="12"/>
      <c r="GIN105" s="169"/>
      <c r="GIO105" s="169"/>
      <c r="GIP105" s="169"/>
      <c r="GIQ105" s="12"/>
      <c r="GIR105" s="12"/>
      <c r="GIS105" s="169"/>
      <c r="GIT105" s="169"/>
      <c r="GIU105" s="12"/>
      <c r="GIV105" s="169"/>
      <c r="GIW105" s="169"/>
      <c r="GIX105" s="169"/>
      <c r="GIY105" s="12"/>
      <c r="GIZ105" s="12"/>
      <c r="GJA105" s="169"/>
      <c r="GJB105" s="169"/>
      <c r="GJC105" s="12"/>
      <c r="GJD105" s="169"/>
      <c r="GJE105" s="169"/>
      <c r="GJF105" s="169"/>
      <c r="GJG105" s="12"/>
      <c r="GJH105" s="12"/>
      <c r="GJI105" s="169"/>
      <c r="GJJ105" s="169"/>
      <c r="GJK105" s="12"/>
      <c r="GJL105" s="169"/>
      <c r="GJM105" s="169"/>
      <c r="GJN105" s="169"/>
      <c r="GJO105" s="12"/>
      <c r="GJP105" s="12"/>
      <c r="GJQ105" s="169"/>
      <c r="GJR105" s="169"/>
      <c r="GJS105" s="12"/>
      <c r="GJT105" s="169"/>
      <c r="GJU105" s="169"/>
      <c r="GJV105" s="169"/>
      <c r="GJW105" s="12"/>
      <c r="GJX105" s="12"/>
      <c r="GJY105" s="169"/>
      <c r="GJZ105" s="169"/>
      <c r="GKA105" s="12"/>
      <c r="GKB105" s="169"/>
      <c r="GKC105" s="169"/>
      <c r="GKD105" s="169"/>
      <c r="GKE105" s="12"/>
      <c r="GKF105" s="12"/>
      <c r="GKG105" s="169"/>
      <c r="GKH105" s="169"/>
      <c r="GKI105" s="12"/>
      <c r="GKJ105" s="169"/>
      <c r="GKK105" s="169"/>
      <c r="GKL105" s="169"/>
      <c r="GKM105" s="12"/>
      <c r="GKN105" s="12"/>
      <c r="GKO105" s="169"/>
      <c r="GKP105" s="169"/>
      <c r="GKQ105" s="12"/>
      <c r="GKR105" s="169"/>
      <c r="GKS105" s="169"/>
      <c r="GKT105" s="169"/>
      <c r="GKU105" s="12"/>
      <c r="GKV105" s="12"/>
      <c r="GKW105" s="169"/>
      <c r="GKX105" s="169"/>
      <c r="GKY105" s="12"/>
      <c r="GKZ105" s="169"/>
      <c r="GLA105" s="169"/>
      <c r="GLB105" s="169"/>
      <c r="GLC105" s="12"/>
      <c r="GLD105" s="12"/>
      <c r="GLE105" s="169"/>
      <c r="GLF105" s="169"/>
      <c r="GLG105" s="12"/>
      <c r="GLH105" s="169"/>
      <c r="GLI105" s="169"/>
      <c r="GLJ105" s="169"/>
      <c r="GLK105" s="12"/>
      <c r="GLL105" s="12"/>
      <c r="GLM105" s="169"/>
      <c r="GLN105" s="169"/>
      <c r="GLO105" s="12"/>
      <c r="GLP105" s="169"/>
      <c r="GLQ105" s="169"/>
      <c r="GLR105" s="169"/>
      <c r="GLS105" s="12"/>
      <c r="GLT105" s="12"/>
      <c r="GLU105" s="169"/>
      <c r="GLV105" s="169"/>
      <c r="GLW105" s="12"/>
      <c r="GLX105" s="169"/>
      <c r="GLY105" s="169"/>
      <c r="GLZ105" s="169"/>
      <c r="GMA105" s="12"/>
      <c r="GMB105" s="12"/>
      <c r="GMC105" s="169"/>
      <c r="GMD105" s="169"/>
      <c r="GME105" s="12"/>
      <c r="GMF105" s="169"/>
      <c r="GMG105" s="169"/>
      <c r="GMH105" s="169"/>
      <c r="GMI105" s="12"/>
      <c r="GMJ105" s="12"/>
      <c r="GMK105" s="169"/>
      <c r="GML105" s="169"/>
      <c r="GMM105" s="12"/>
      <c r="GMN105" s="169"/>
      <c r="GMO105" s="169"/>
      <c r="GMP105" s="169"/>
      <c r="GMQ105" s="12"/>
      <c r="GMR105" s="12"/>
      <c r="GMS105" s="169"/>
      <c r="GMT105" s="169"/>
      <c r="GMU105" s="12"/>
      <c r="GMV105" s="169"/>
      <c r="GMW105" s="169"/>
      <c r="GMX105" s="169"/>
      <c r="GMY105" s="12"/>
      <c r="GMZ105" s="12"/>
      <c r="GNA105" s="169"/>
      <c r="GNB105" s="169"/>
      <c r="GNC105" s="12"/>
      <c r="GND105" s="169"/>
      <c r="GNE105" s="169"/>
      <c r="GNF105" s="169"/>
      <c r="GNG105" s="12"/>
      <c r="GNH105" s="12"/>
      <c r="GNI105" s="169"/>
      <c r="GNJ105" s="169"/>
      <c r="GNK105" s="12"/>
      <c r="GNL105" s="169"/>
      <c r="GNM105" s="169"/>
      <c r="GNN105" s="169"/>
      <c r="GNO105" s="12"/>
      <c r="GNP105" s="12"/>
      <c r="GNQ105" s="169"/>
      <c r="GNR105" s="169"/>
      <c r="GNS105" s="12"/>
      <c r="GNT105" s="169"/>
      <c r="GNU105" s="169"/>
      <c r="GNV105" s="169"/>
      <c r="GNW105" s="12"/>
      <c r="GNX105" s="12"/>
      <c r="GNY105" s="169"/>
      <c r="GNZ105" s="169"/>
      <c r="GOA105" s="12"/>
      <c r="GOB105" s="169"/>
      <c r="GOC105" s="169"/>
      <c r="GOD105" s="169"/>
      <c r="GOE105" s="12"/>
      <c r="GOF105" s="12"/>
      <c r="GOG105" s="169"/>
      <c r="GOH105" s="169"/>
      <c r="GOI105" s="12"/>
      <c r="GOJ105" s="169"/>
      <c r="GOK105" s="169"/>
      <c r="GOL105" s="169"/>
      <c r="GOM105" s="12"/>
      <c r="GON105" s="12"/>
      <c r="GOO105" s="169"/>
      <c r="GOP105" s="169"/>
      <c r="GOQ105" s="12"/>
      <c r="GOR105" s="169"/>
      <c r="GOS105" s="169"/>
      <c r="GOT105" s="169"/>
      <c r="GOU105" s="12"/>
      <c r="GOV105" s="12"/>
      <c r="GOW105" s="169"/>
      <c r="GOX105" s="169"/>
      <c r="GOY105" s="12"/>
      <c r="GOZ105" s="169"/>
      <c r="GPA105" s="169"/>
      <c r="GPB105" s="169"/>
      <c r="GPC105" s="12"/>
      <c r="GPD105" s="12"/>
      <c r="GPE105" s="169"/>
      <c r="GPF105" s="169"/>
      <c r="GPG105" s="12"/>
      <c r="GPH105" s="169"/>
      <c r="GPI105" s="169"/>
      <c r="GPJ105" s="169"/>
      <c r="GPK105" s="12"/>
      <c r="GPL105" s="12"/>
      <c r="GPM105" s="169"/>
      <c r="GPN105" s="169"/>
      <c r="GPO105" s="12"/>
      <c r="GPP105" s="169"/>
      <c r="GPQ105" s="169"/>
      <c r="GPR105" s="169"/>
      <c r="GPS105" s="12"/>
      <c r="GPT105" s="12"/>
      <c r="GPU105" s="169"/>
      <c r="GPV105" s="169"/>
      <c r="GPW105" s="12"/>
      <c r="GPX105" s="169"/>
      <c r="GPY105" s="169"/>
      <c r="GPZ105" s="169"/>
      <c r="GQA105" s="12"/>
      <c r="GQB105" s="12"/>
      <c r="GQC105" s="169"/>
      <c r="GQD105" s="169"/>
      <c r="GQE105" s="12"/>
      <c r="GQF105" s="169"/>
      <c r="GQG105" s="169"/>
      <c r="GQH105" s="169"/>
      <c r="GQI105" s="12"/>
      <c r="GQJ105" s="12"/>
      <c r="GQK105" s="169"/>
      <c r="GQL105" s="169"/>
      <c r="GQM105" s="12"/>
      <c r="GQN105" s="169"/>
      <c r="GQO105" s="169"/>
      <c r="GQP105" s="169"/>
      <c r="GQQ105" s="12"/>
      <c r="GQR105" s="12"/>
      <c r="GQS105" s="169"/>
      <c r="GQT105" s="169"/>
      <c r="GQU105" s="12"/>
      <c r="GQV105" s="169"/>
      <c r="GQW105" s="169"/>
      <c r="GQX105" s="169"/>
      <c r="GQY105" s="12"/>
      <c r="GQZ105" s="12"/>
      <c r="GRA105" s="169"/>
      <c r="GRB105" s="169"/>
      <c r="GRC105" s="12"/>
      <c r="GRD105" s="169"/>
      <c r="GRE105" s="169"/>
      <c r="GRF105" s="169"/>
      <c r="GRG105" s="12"/>
      <c r="GRH105" s="12"/>
      <c r="GRI105" s="169"/>
      <c r="GRJ105" s="169"/>
      <c r="GRK105" s="12"/>
      <c r="GRL105" s="169"/>
      <c r="GRM105" s="169"/>
      <c r="GRN105" s="169"/>
      <c r="GRO105" s="12"/>
      <c r="GRP105" s="12"/>
      <c r="GRQ105" s="169"/>
      <c r="GRR105" s="169"/>
      <c r="GRS105" s="12"/>
      <c r="GRT105" s="169"/>
      <c r="GRU105" s="169"/>
      <c r="GRV105" s="169"/>
      <c r="GRW105" s="12"/>
      <c r="GRX105" s="12"/>
      <c r="GRY105" s="169"/>
      <c r="GRZ105" s="169"/>
      <c r="GSA105" s="12"/>
      <c r="GSB105" s="169"/>
      <c r="GSC105" s="169"/>
      <c r="GSD105" s="169"/>
      <c r="GSE105" s="12"/>
      <c r="GSF105" s="12"/>
      <c r="GSG105" s="169"/>
      <c r="GSH105" s="169"/>
      <c r="GSI105" s="12"/>
      <c r="GSJ105" s="169"/>
      <c r="GSK105" s="169"/>
      <c r="GSL105" s="169"/>
      <c r="GSM105" s="12"/>
      <c r="GSN105" s="12"/>
      <c r="GSO105" s="169"/>
      <c r="GSP105" s="169"/>
      <c r="GSQ105" s="12"/>
      <c r="GSR105" s="169"/>
      <c r="GSS105" s="169"/>
      <c r="GST105" s="169"/>
      <c r="GSU105" s="12"/>
      <c r="GSV105" s="12"/>
      <c r="GSW105" s="169"/>
      <c r="GSX105" s="169"/>
      <c r="GSY105" s="12"/>
      <c r="GSZ105" s="169"/>
      <c r="GTA105" s="169"/>
      <c r="GTB105" s="169"/>
      <c r="GTC105" s="12"/>
      <c r="GTD105" s="12"/>
      <c r="GTE105" s="169"/>
      <c r="GTF105" s="169"/>
      <c r="GTG105" s="12"/>
      <c r="GTH105" s="169"/>
      <c r="GTI105" s="169"/>
      <c r="GTJ105" s="169"/>
      <c r="GTK105" s="12"/>
      <c r="GTL105" s="12"/>
      <c r="GTM105" s="169"/>
      <c r="GTN105" s="169"/>
      <c r="GTO105" s="12"/>
      <c r="GTP105" s="169"/>
      <c r="GTQ105" s="169"/>
      <c r="GTR105" s="169"/>
      <c r="GTS105" s="12"/>
      <c r="GTT105" s="12"/>
      <c r="GTU105" s="169"/>
      <c r="GTV105" s="169"/>
      <c r="GTW105" s="12"/>
      <c r="GTX105" s="169"/>
      <c r="GTY105" s="169"/>
      <c r="GTZ105" s="169"/>
      <c r="GUA105" s="12"/>
      <c r="GUB105" s="12"/>
      <c r="GUC105" s="169"/>
      <c r="GUD105" s="169"/>
      <c r="GUE105" s="12"/>
      <c r="GUF105" s="169"/>
      <c r="GUG105" s="169"/>
      <c r="GUH105" s="169"/>
      <c r="GUI105" s="12"/>
      <c r="GUJ105" s="12"/>
      <c r="GUK105" s="169"/>
      <c r="GUL105" s="169"/>
      <c r="GUM105" s="12"/>
      <c r="GUN105" s="169"/>
      <c r="GUO105" s="169"/>
      <c r="GUP105" s="169"/>
      <c r="GUQ105" s="12"/>
      <c r="GUR105" s="12"/>
      <c r="GUS105" s="169"/>
      <c r="GUT105" s="169"/>
      <c r="GUU105" s="12"/>
      <c r="GUV105" s="169"/>
      <c r="GUW105" s="169"/>
      <c r="GUX105" s="169"/>
      <c r="GUY105" s="12"/>
      <c r="GUZ105" s="12"/>
      <c r="GVA105" s="169"/>
      <c r="GVB105" s="169"/>
      <c r="GVC105" s="12"/>
      <c r="GVD105" s="169"/>
      <c r="GVE105" s="169"/>
      <c r="GVF105" s="169"/>
      <c r="GVG105" s="12"/>
      <c r="GVH105" s="12"/>
      <c r="GVI105" s="169"/>
      <c r="GVJ105" s="169"/>
      <c r="GVK105" s="12"/>
      <c r="GVL105" s="169"/>
      <c r="GVM105" s="169"/>
      <c r="GVN105" s="169"/>
      <c r="GVO105" s="12"/>
      <c r="GVP105" s="12"/>
      <c r="GVQ105" s="169"/>
      <c r="GVR105" s="169"/>
      <c r="GVS105" s="12"/>
      <c r="GVT105" s="169"/>
      <c r="GVU105" s="169"/>
      <c r="GVV105" s="169"/>
      <c r="GVW105" s="12"/>
      <c r="GVX105" s="12"/>
      <c r="GVY105" s="169"/>
      <c r="GVZ105" s="169"/>
      <c r="GWA105" s="12"/>
      <c r="GWB105" s="169"/>
      <c r="GWC105" s="169"/>
      <c r="GWD105" s="169"/>
      <c r="GWE105" s="12"/>
      <c r="GWF105" s="12"/>
      <c r="GWG105" s="169"/>
      <c r="GWH105" s="169"/>
      <c r="GWI105" s="12"/>
      <c r="GWJ105" s="169"/>
      <c r="GWK105" s="169"/>
      <c r="GWL105" s="169"/>
      <c r="GWM105" s="12"/>
      <c r="GWN105" s="12"/>
      <c r="GWO105" s="169"/>
      <c r="GWP105" s="169"/>
      <c r="GWQ105" s="12"/>
      <c r="GWR105" s="169"/>
      <c r="GWS105" s="169"/>
      <c r="GWT105" s="169"/>
      <c r="GWU105" s="12"/>
      <c r="GWV105" s="12"/>
      <c r="GWW105" s="169"/>
      <c r="GWX105" s="169"/>
      <c r="GWY105" s="12"/>
      <c r="GWZ105" s="169"/>
      <c r="GXA105" s="169"/>
      <c r="GXB105" s="169"/>
      <c r="GXC105" s="12"/>
      <c r="GXD105" s="12"/>
      <c r="GXE105" s="169"/>
      <c r="GXF105" s="169"/>
      <c r="GXG105" s="12"/>
      <c r="GXH105" s="169"/>
      <c r="GXI105" s="169"/>
      <c r="GXJ105" s="169"/>
      <c r="GXK105" s="12"/>
      <c r="GXL105" s="12"/>
      <c r="GXM105" s="169"/>
      <c r="GXN105" s="169"/>
      <c r="GXO105" s="12"/>
      <c r="GXP105" s="169"/>
      <c r="GXQ105" s="169"/>
      <c r="GXR105" s="169"/>
      <c r="GXS105" s="12"/>
      <c r="GXT105" s="12"/>
      <c r="GXU105" s="169"/>
      <c r="GXV105" s="169"/>
      <c r="GXW105" s="12"/>
      <c r="GXX105" s="169"/>
      <c r="GXY105" s="169"/>
      <c r="GXZ105" s="169"/>
      <c r="GYA105" s="12"/>
      <c r="GYB105" s="12"/>
      <c r="GYC105" s="169"/>
      <c r="GYD105" s="169"/>
      <c r="GYE105" s="12"/>
      <c r="GYF105" s="169"/>
      <c r="GYG105" s="169"/>
      <c r="GYH105" s="169"/>
      <c r="GYI105" s="12"/>
      <c r="GYJ105" s="12"/>
      <c r="GYK105" s="169"/>
      <c r="GYL105" s="169"/>
      <c r="GYM105" s="12"/>
      <c r="GYN105" s="169"/>
      <c r="GYO105" s="169"/>
      <c r="GYP105" s="169"/>
      <c r="GYQ105" s="12"/>
      <c r="GYR105" s="12"/>
      <c r="GYS105" s="169"/>
      <c r="GYT105" s="169"/>
      <c r="GYU105" s="12"/>
      <c r="GYV105" s="169"/>
      <c r="GYW105" s="169"/>
      <c r="GYX105" s="169"/>
      <c r="GYY105" s="12"/>
      <c r="GYZ105" s="12"/>
      <c r="GZA105" s="169"/>
      <c r="GZB105" s="169"/>
      <c r="GZC105" s="12"/>
      <c r="GZD105" s="169"/>
      <c r="GZE105" s="169"/>
      <c r="GZF105" s="169"/>
      <c r="GZG105" s="12"/>
      <c r="GZH105" s="12"/>
      <c r="GZI105" s="169"/>
      <c r="GZJ105" s="169"/>
      <c r="GZK105" s="12"/>
      <c r="GZL105" s="169"/>
      <c r="GZM105" s="169"/>
      <c r="GZN105" s="169"/>
      <c r="GZO105" s="12"/>
      <c r="GZP105" s="12"/>
      <c r="GZQ105" s="169"/>
      <c r="GZR105" s="169"/>
      <c r="GZS105" s="12"/>
      <c r="GZT105" s="169"/>
      <c r="GZU105" s="169"/>
      <c r="GZV105" s="169"/>
      <c r="GZW105" s="12"/>
      <c r="GZX105" s="12"/>
      <c r="GZY105" s="169"/>
      <c r="GZZ105" s="169"/>
      <c r="HAA105" s="12"/>
      <c r="HAB105" s="169"/>
      <c r="HAC105" s="169"/>
      <c r="HAD105" s="169"/>
      <c r="HAE105" s="12"/>
      <c r="HAF105" s="12"/>
      <c r="HAG105" s="169"/>
      <c r="HAH105" s="169"/>
      <c r="HAI105" s="12"/>
      <c r="HAJ105" s="169"/>
      <c r="HAK105" s="169"/>
      <c r="HAL105" s="169"/>
      <c r="HAM105" s="12"/>
      <c r="HAN105" s="12"/>
      <c r="HAO105" s="169"/>
      <c r="HAP105" s="169"/>
      <c r="HAQ105" s="12"/>
      <c r="HAR105" s="169"/>
      <c r="HAS105" s="169"/>
      <c r="HAT105" s="169"/>
      <c r="HAU105" s="12"/>
      <c r="HAV105" s="12"/>
      <c r="HAW105" s="169"/>
      <c r="HAX105" s="169"/>
      <c r="HAY105" s="12"/>
      <c r="HAZ105" s="169"/>
      <c r="HBA105" s="169"/>
      <c r="HBB105" s="169"/>
      <c r="HBC105" s="12"/>
      <c r="HBD105" s="12"/>
      <c r="HBE105" s="169"/>
      <c r="HBF105" s="169"/>
      <c r="HBG105" s="12"/>
      <c r="HBH105" s="169"/>
      <c r="HBI105" s="169"/>
      <c r="HBJ105" s="169"/>
      <c r="HBK105" s="12"/>
      <c r="HBL105" s="12"/>
      <c r="HBM105" s="169"/>
      <c r="HBN105" s="169"/>
      <c r="HBO105" s="12"/>
      <c r="HBP105" s="169"/>
      <c r="HBQ105" s="169"/>
      <c r="HBR105" s="169"/>
      <c r="HBS105" s="12"/>
      <c r="HBT105" s="12"/>
      <c r="HBU105" s="169"/>
      <c r="HBV105" s="169"/>
      <c r="HBW105" s="12"/>
      <c r="HBX105" s="169"/>
      <c r="HBY105" s="169"/>
      <c r="HBZ105" s="169"/>
      <c r="HCA105" s="12"/>
      <c r="HCB105" s="12"/>
      <c r="HCC105" s="169"/>
      <c r="HCD105" s="169"/>
      <c r="HCE105" s="12"/>
      <c r="HCF105" s="169"/>
      <c r="HCG105" s="169"/>
      <c r="HCH105" s="169"/>
      <c r="HCI105" s="12"/>
      <c r="HCJ105" s="12"/>
      <c r="HCK105" s="169"/>
      <c r="HCL105" s="169"/>
      <c r="HCM105" s="12"/>
      <c r="HCN105" s="169"/>
      <c r="HCO105" s="169"/>
      <c r="HCP105" s="169"/>
      <c r="HCQ105" s="12"/>
      <c r="HCR105" s="12"/>
      <c r="HCS105" s="169"/>
      <c r="HCT105" s="169"/>
      <c r="HCU105" s="12"/>
      <c r="HCV105" s="169"/>
      <c r="HCW105" s="169"/>
      <c r="HCX105" s="169"/>
      <c r="HCY105" s="12"/>
      <c r="HCZ105" s="12"/>
      <c r="HDA105" s="169"/>
      <c r="HDB105" s="169"/>
      <c r="HDC105" s="12"/>
      <c r="HDD105" s="169"/>
      <c r="HDE105" s="169"/>
      <c r="HDF105" s="169"/>
      <c r="HDG105" s="12"/>
      <c r="HDH105" s="12"/>
      <c r="HDI105" s="169"/>
      <c r="HDJ105" s="169"/>
      <c r="HDK105" s="12"/>
      <c r="HDL105" s="169"/>
      <c r="HDM105" s="169"/>
      <c r="HDN105" s="169"/>
      <c r="HDO105" s="12"/>
      <c r="HDP105" s="12"/>
      <c r="HDQ105" s="169"/>
      <c r="HDR105" s="169"/>
      <c r="HDS105" s="12"/>
      <c r="HDT105" s="169"/>
      <c r="HDU105" s="169"/>
      <c r="HDV105" s="169"/>
      <c r="HDW105" s="12"/>
      <c r="HDX105" s="12"/>
      <c r="HDY105" s="169"/>
      <c r="HDZ105" s="169"/>
      <c r="HEA105" s="12"/>
      <c r="HEB105" s="169"/>
      <c r="HEC105" s="169"/>
      <c r="HED105" s="169"/>
      <c r="HEE105" s="12"/>
      <c r="HEF105" s="12"/>
      <c r="HEG105" s="169"/>
      <c r="HEH105" s="169"/>
      <c r="HEI105" s="12"/>
      <c r="HEJ105" s="169"/>
      <c r="HEK105" s="169"/>
      <c r="HEL105" s="169"/>
      <c r="HEM105" s="12"/>
      <c r="HEN105" s="12"/>
      <c r="HEO105" s="169"/>
      <c r="HEP105" s="169"/>
      <c r="HEQ105" s="12"/>
      <c r="HER105" s="169"/>
      <c r="HES105" s="169"/>
      <c r="HET105" s="169"/>
      <c r="HEU105" s="12"/>
      <c r="HEV105" s="12"/>
      <c r="HEW105" s="169"/>
      <c r="HEX105" s="169"/>
      <c r="HEY105" s="12"/>
      <c r="HEZ105" s="169"/>
      <c r="HFA105" s="169"/>
      <c r="HFB105" s="169"/>
      <c r="HFC105" s="12"/>
      <c r="HFD105" s="12"/>
      <c r="HFE105" s="169"/>
      <c r="HFF105" s="169"/>
      <c r="HFG105" s="12"/>
      <c r="HFH105" s="169"/>
      <c r="HFI105" s="169"/>
      <c r="HFJ105" s="169"/>
      <c r="HFK105" s="12"/>
      <c r="HFL105" s="12"/>
      <c r="HFM105" s="169"/>
      <c r="HFN105" s="169"/>
      <c r="HFO105" s="12"/>
      <c r="HFP105" s="169"/>
      <c r="HFQ105" s="169"/>
      <c r="HFR105" s="169"/>
      <c r="HFS105" s="12"/>
      <c r="HFT105" s="12"/>
      <c r="HFU105" s="169"/>
      <c r="HFV105" s="169"/>
      <c r="HFW105" s="12"/>
      <c r="HFX105" s="169"/>
      <c r="HFY105" s="169"/>
      <c r="HFZ105" s="169"/>
      <c r="HGA105" s="12"/>
      <c r="HGB105" s="12"/>
      <c r="HGC105" s="169"/>
      <c r="HGD105" s="169"/>
      <c r="HGE105" s="12"/>
      <c r="HGF105" s="169"/>
      <c r="HGG105" s="169"/>
      <c r="HGH105" s="169"/>
      <c r="HGI105" s="12"/>
      <c r="HGJ105" s="12"/>
      <c r="HGK105" s="169"/>
      <c r="HGL105" s="169"/>
      <c r="HGM105" s="12"/>
      <c r="HGN105" s="169"/>
      <c r="HGO105" s="169"/>
      <c r="HGP105" s="169"/>
      <c r="HGQ105" s="12"/>
      <c r="HGR105" s="12"/>
      <c r="HGS105" s="169"/>
      <c r="HGT105" s="169"/>
      <c r="HGU105" s="12"/>
      <c r="HGV105" s="169"/>
      <c r="HGW105" s="169"/>
      <c r="HGX105" s="169"/>
      <c r="HGY105" s="12"/>
      <c r="HGZ105" s="12"/>
      <c r="HHA105" s="169"/>
      <c r="HHB105" s="169"/>
      <c r="HHC105" s="12"/>
      <c r="HHD105" s="169"/>
      <c r="HHE105" s="169"/>
      <c r="HHF105" s="169"/>
      <c r="HHG105" s="12"/>
      <c r="HHH105" s="12"/>
      <c r="HHI105" s="169"/>
      <c r="HHJ105" s="169"/>
      <c r="HHK105" s="12"/>
      <c r="HHL105" s="169"/>
      <c r="HHM105" s="169"/>
      <c r="HHN105" s="169"/>
      <c r="HHO105" s="12"/>
      <c r="HHP105" s="12"/>
      <c r="HHQ105" s="169"/>
      <c r="HHR105" s="169"/>
      <c r="HHS105" s="12"/>
      <c r="HHT105" s="169"/>
      <c r="HHU105" s="169"/>
      <c r="HHV105" s="169"/>
      <c r="HHW105" s="12"/>
      <c r="HHX105" s="12"/>
      <c r="HHY105" s="169"/>
      <c r="HHZ105" s="169"/>
      <c r="HIA105" s="12"/>
      <c r="HIB105" s="169"/>
      <c r="HIC105" s="169"/>
      <c r="HID105" s="169"/>
      <c r="HIE105" s="12"/>
      <c r="HIF105" s="12"/>
      <c r="HIG105" s="169"/>
      <c r="HIH105" s="169"/>
      <c r="HII105" s="12"/>
      <c r="HIJ105" s="169"/>
      <c r="HIK105" s="169"/>
      <c r="HIL105" s="169"/>
      <c r="HIM105" s="12"/>
      <c r="HIN105" s="12"/>
      <c r="HIO105" s="169"/>
      <c r="HIP105" s="169"/>
      <c r="HIQ105" s="12"/>
      <c r="HIR105" s="169"/>
      <c r="HIS105" s="169"/>
      <c r="HIT105" s="169"/>
      <c r="HIU105" s="12"/>
      <c r="HIV105" s="12"/>
      <c r="HIW105" s="169"/>
      <c r="HIX105" s="169"/>
      <c r="HIY105" s="12"/>
      <c r="HIZ105" s="169"/>
      <c r="HJA105" s="169"/>
      <c r="HJB105" s="169"/>
      <c r="HJC105" s="12"/>
      <c r="HJD105" s="12"/>
      <c r="HJE105" s="169"/>
      <c r="HJF105" s="169"/>
      <c r="HJG105" s="12"/>
      <c r="HJH105" s="169"/>
      <c r="HJI105" s="169"/>
      <c r="HJJ105" s="169"/>
      <c r="HJK105" s="12"/>
      <c r="HJL105" s="12"/>
      <c r="HJM105" s="169"/>
      <c r="HJN105" s="169"/>
      <c r="HJO105" s="12"/>
      <c r="HJP105" s="169"/>
      <c r="HJQ105" s="169"/>
      <c r="HJR105" s="169"/>
      <c r="HJS105" s="12"/>
      <c r="HJT105" s="12"/>
      <c r="HJU105" s="169"/>
      <c r="HJV105" s="169"/>
      <c r="HJW105" s="12"/>
      <c r="HJX105" s="169"/>
      <c r="HJY105" s="169"/>
      <c r="HJZ105" s="169"/>
      <c r="HKA105" s="12"/>
      <c r="HKB105" s="12"/>
      <c r="HKC105" s="169"/>
      <c r="HKD105" s="169"/>
      <c r="HKE105" s="12"/>
      <c r="HKF105" s="169"/>
      <c r="HKG105" s="169"/>
      <c r="HKH105" s="169"/>
      <c r="HKI105" s="12"/>
      <c r="HKJ105" s="12"/>
      <c r="HKK105" s="169"/>
      <c r="HKL105" s="169"/>
      <c r="HKM105" s="12"/>
      <c r="HKN105" s="169"/>
      <c r="HKO105" s="169"/>
      <c r="HKP105" s="169"/>
      <c r="HKQ105" s="12"/>
      <c r="HKR105" s="12"/>
      <c r="HKS105" s="169"/>
      <c r="HKT105" s="169"/>
      <c r="HKU105" s="12"/>
      <c r="HKV105" s="169"/>
      <c r="HKW105" s="169"/>
      <c r="HKX105" s="169"/>
      <c r="HKY105" s="12"/>
      <c r="HKZ105" s="12"/>
      <c r="HLA105" s="169"/>
      <c r="HLB105" s="169"/>
      <c r="HLC105" s="12"/>
      <c r="HLD105" s="169"/>
      <c r="HLE105" s="169"/>
      <c r="HLF105" s="169"/>
      <c r="HLG105" s="12"/>
      <c r="HLH105" s="12"/>
      <c r="HLI105" s="169"/>
      <c r="HLJ105" s="169"/>
      <c r="HLK105" s="12"/>
      <c r="HLL105" s="169"/>
      <c r="HLM105" s="169"/>
      <c r="HLN105" s="169"/>
      <c r="HLO105" s="12"/>
      <c r="HLP105" s="12"/>
      <c r="HLQ105" s="169"/>
      <c r="HLR105" s="169"/>
      <c r="HLS105" s="12"/>
      <c r="HLT105" s="169"/>
      <c r="HLU105" s="169"/>
      <c r="HLV105" s="169"/>
      <c r="HLW105" s="12"/>
      <c r="HLX105" s="12"/>
      <c r="HLY105" s="169"/>
      <c r="HLZ105" s="169"/>
      <c r="HMA105" s="12"/>
      <c r="HMB105" s="169"/>
      <c r="HMC105" s="169"/>
      <c r="HMD105" s="169"/>
      <c r="HME105" s="12"/>
      <c r="HMF105" s="12"/>
      <c r="HMG105" s="169"/>
      <c r="HMH105" s="169"/>
      <c r="HMI105" s="12"/>
      <c r="HMJ105" s="169"/>
      <c r="HMK105" s="169"/>
      <c r="HML105" s="169"/>
      <c r="HMM105" s="12"/>
      <c r="HMN105" s="12"/>
      <c r="HMO105" s="169"/>
      <c r="HMP105" s="169"/>
      <c r="HMQ105" s="12"/>
      <c r="HMR105" s="169"/>
      <c r="HMS105" s="169"/>
      <c r="HMT105" s="169"/>
      <c r="HMU105" s="12"/>
      <c r="HMV105" s="12"/>
      <c r="HMW105" s="169"/>
      <c r="HMX105" s="169"/>
      <c r="HMY105" s="12"/>
      <c r="HMZ105" s="169"/>
      <c r="HNA105" s="169"/>
      <c r="HNB105" s="169"/>
      <c r="HNC105" s="12"/>
      <c r="HND105" s="12"/>
      <c r="HNE105" s="169"/>
      <c r="HNF105" s="169"/>
      <c r="HNG105" s="12"/>
      <c r="HNH105" s="169"/>
      <c r="HNI105" s="169"/>
      <c r="HNJ105" s="169"/>
      <c r="HNK105" s="12"/>
      <c r="HNL105" s="12"/>
      <c r="HNM105" s="169"/>
      <c r="HNN105" s="169"/>
      <c r="HNO105" s="12"/>
      <c r="HNP105" s="169"/>
      <c r="HNQ105" s="169"/>
      <c r="HNR105" s="169"/>
      <c r="HNS105" s="12"/>
      <c r="HNT105" s="12"/>
      <c r="HNU105" s="169"/>
      <c r="HNV105" s="169"/>
      <c r="HNW105" s="12"/>
      <c r="HNX105" s="169"/>
      <c r="HNY105" s="169"/>
      <c r="HNZ105" s="169"/>
      <c r="HOA105" s="12"/>
      <c r="HOB105" s="12"/>
      <c r="HOC105" s="169"/>
      <c r="HOD105" s="169"/>
      <c r="HOE105" s="12"/>
      <c r="HOF105" s="169"/>
      <c r="HOG105" s="169"/>
      <c r="HOH105" s="169"/>
      <c r="HOI105" s="12"/>
      <c r="HOJ105" s="12"/>
      <c r="HOK105" s="169"/>
      <c r="HOL105" s="169"/>
      <c r="HOM105" s="12"/>
      <c r="HON105" s="169"/>
      <c r="HOO105" s="169"/>
      <c r="HOP105" s="169"/>
      <c r="HOQ105" s="12"/>
      <c r="HOR105" s="12"/>
      <c r="HOS105" s="169"/>
      <c r="HOT105" s="169"/>
      <c r="HOU105" s="12"/>
      <c r="HOV105" s="169"/>
      <c r="HOW105" s="169"/>
      <c r="HOX105" s="169"/>
      <c r="HOY105" s="12"/>
      <c r="HOZ105" s="12"/>
      <c r="HPA105" s="169"/>
      <c r="HPB105" s="169"/>
      <c r="HPC105" s="12"/>
      <c r="HPD105" s="169"/>
      <c r="HPE105" s="169"/>
      <c r="HPF105" s="169"/>
      <c r="HPG105" s="12"/>
      <c r="HPH105" s="12"/>
      <c r="HPI105" s="169"/>
      <c r="HPJ105" s="169"/>
      <c r="HPK105" s="12"/>
      <c r="HPL105" s="169"/>
      <c r="HPM105" s="169"/>
      <c r="HPN105" s="169"/>
      <c r="HPO105" s="12"/>
      <c r="HPP105" s="12"/>
      <c r="HPQ105" s="169"/>
      <c r="HPR105" s="169"/>
      <c r="HPS105" s="12"/>
      <c r="HPT105" s="169"/>
      <c r="HPU105" s="169"/>
      <c r="HPV105" s="169"/>
      <c r="HPW105" s="12"/>
      <c r="HPX105" s="12"/>
      <c r="HPY105" s="169"/>
      <c r="HPZ105" s="169"/>
      <c r="HQA105" s="12"/>
      <c r="HQB105" s="169"/>
      <c r="HQC105" s="169"/>
      <c r="HQD105" s="169"/>
      <c r="HQE105" s="12"/>
      <c r="HQF105" s="12"/>
      <c r="HQG105" s="169"/>
      <c r="HQH105" s="169"/>
      <c r="HQI105" s="12"/>
      <c r="HQJ105" s="169"/>
      <c r="HQK105" s="169"/>
      <c r="HQL105" s="169"/>
      <c r="HQM105" s="12"/>
      <c r="HQN105" s="12"/>
      <c r="HQO105" s="169"/>
      <c r="HQP105" s="169"/>
      <c r="HQQ105" s="12"/>
      <c r="HQR105" s="169"/>
      <c r="HQS105" s="169"/>
      <c r="HQT105" s="169"/>
      <c r="HQU105" s="12"/>
      <c r="HQV105" s="12"/>
      <c r="HQW105" s="169"/>
      <c r="HQX105" s="169"/>
      <c r="HQY105" s="12"/>
      <c r="HQZ105" s="169"/>
      <c r="HRA105" s="169"/>
      <c r="HRB105" s="169"/>
      <c r="HRC105" s="12"/>
      <c r="HRD105" s="12"/>
      <c r="HRE105" s="169"/>
      <c r="HRF105" s="169"/>
      <c r="HRG105" s="12"/>
      <c r="HRH105" s="169"/>
      <c r="HRI105" s="169"/>
      <c r="HRJ105" s="169"/>
      <c r="HRK105" s="12"/>
      <c r="HRL105" s="12"/>
      <c r="HRM105" s="169"/>
      <c r="HRN105" s="169"/>
      <c r="HRO105" s="12"/>
      <c r="HRP105" s="169"/>
      <c r="HRQ105" s="169"/>
      <c r="HRR105" s="169"/>
      <c r="HRS105" s="12"/>
      <c r="HRT105" s="12"/>
      <c r="HRU105" s="169"/>
      <c r="HRV105" s="169"/>
      <c r="HRW105" s="12"/>
      <c r="HRX105" s="169"/>
      <c r="HRY105" s="169"/>
      <c r="HRZ105" s="169"/>
      <c r="HSA105" s="12"/>
      <c r="HSB105" s="12"/>
      <c r="HSC105" s="169"/>
      <c r="HSD105" s="169"/>
      <c r="HSE105" s="12"/>
      <c r="HSF105" s="169"/>
      <c r="HSG105" s="169"/>
      <c r="HSH105" s="169"/>
      <c r="HSI105" s="12"/>
      <c r="HSJ105" s="12"/>
      <c r="HSK105" s="169"/>
      <c r="HSL105" s="169"/>
      <c r="HSM105" s="12"/>
      <c r="HSN105" s="169"/>
      <c r="HSO105" s="169"/>
      <c r="HSP105" s="169"/>
      <c r="HSQ105" s="12"/>
      <c r="HSR105" s="12"/>
      <c r="HSS105" s="169"/>
      <c r="HST105" s="169"/>
      <c r="HSU105" s="12"/>
      <c r="HSV105" s="169"/>
      <c r="HSW105" s="169"/>
      <c r="HSX105" s="169"/>
      <c r="HSY105" s="12"/>
      <c r="HSZ105" s="12"/>
      <c r="HTA105" s="169"/>
      <c r="HTB105" s="169"/>
      <c r="HTC105" s="12"/>
      <c r="HTD105" s="169"/>
      <c r="HTE105" s="169"/>
      <c r="HTF105" s="169"/>
      <c r="HTG105" s="12"/>
      <c r="HTH105" s="12"/>
      <c r="HTI105" s="169"/>
      <c r="HTJ105" s="169"/>
      <c r="HTK105" s="12"/>
      <c r="HTL105" s="169"/>
      <c r="HTM105" s="169"/>
      <c r="HTN105" s="169"/>
      <c r="HTO105" s="12"/>
      <c r="HTP105" s="12"/>
      <c r="HTQ105" s="169"/>
      <c r="HTR105" s="169"/>
      <c r="HTS105" s="12"/>
      <c r="HTT105" s="169"/>
      <c r="HTU105" s="169"/>
      <c r="HTV105" s="169"/>
      <c r="HTW105" s="12"/>
      <c r="HTX105" s="12"/>
      <c r="HTY105" s="169"/>
      <c r="HTZ105" s="169"/>
      <c r="HUA105" s="12"/>
      <c r="HUB105" s="169"/>
      <c r="HUC105" s="169"/>
      <c r="HUD105" s="169"/>
      <c r="HUE105" s="12"/>
      <c r="HUF105" s="12"/>
      <c r="HUG105" s="169"/>
      <c r="HUH105" s="169"/>
      <c r="HUI105" s="12"/>
      <c r="HUJ105" s="169"/>
      <c r="HUK105" s="169"/>
      <c r="HUL105" s="169"/>
      <c r="HUM105" s="12"/>
      <c r="HUN105" s="12"/>
      <c r="HUO105" s="169"/>
      <c r="HUP105" s="169"/>
      <c r="HUQ105" s="12"/>
      <c r="HUR105" s="169"/>
      <c r="HUS105" s="169"/>
      <c r="HUT105" s="169"/>
      <c r="HUU105" s="12"/>
      <c r="HUV105" s="12"/>
      <c r="HUW105" s="169"/>
      <c r="HUX105" s="169"/>
      <c r="HUY105" s="12"/>
      <c r="HUZ105" s="169"/>
      <c r="HVA105" s="169"/>
      <c r="HVB105" s="169"/>
      <c r="HVC105" s="12"/>
      <c r="HVD105" s="12"/>
      <c r="HVE105" s="169"/>
      <c r="HVF105" s="169"/>
      <c r="HVG105" s="12"/>
      <c r="HVH105" s="169"/>
      <c r="HVI105" s="169"/>
      <c r="HVJ105" s="169"/>
      <c r="HVK105" s="12"/>
      <c r="HVL105" s="12"/>
      <c r="HVM105" s="169"/>
      <c r="HVN105" s="169"/>
      <c r="HVO105" s="12"/>
      <c r="HVP105" s="169"/>
      <c r="HVQ105" s="169"/>
      <c r="HVR105" s="169"/>
      <c r="HVS105" s="12"/>
      <c r="HVT105" s="12"/>
      <c r="HVU105" s="169"/>
      <c r="HVV105" s="169"/>
      <c r="HVW105" s="12"/>
      <c r="HVX105" s="169"/>
      <c r="HVY105" s="169"/>
      <c r="HVZ105" s="169"/>
      <c r="HWA105" s="12"/>
      <c r="HWB105" s="12"/>
      <c r="HWC105" s="169"/>
      <c r="HWD105" s="169"/>
      <c r="HWE105" s="12"/>
      <c r="HWF105" s="169"/>
      <c r="HWG105" s="169"/>
      <c r="HWH105" s="169"/>
      <c r="HWI105" s="12"/>
      <c r="HWJ105" s="12"/>
      <c r="HWK105" s="169"/>
      <c r="HWL105" s="169"/>
      <c r="HWM105" s="12"/>
      <c r="HWN105" s="169"/>
      <c r="HWO105" s="169"/>
      <c r="HWP105" s="169"/>
      <c r="HWQ105" s="12"/>
      <c r="HWR105" s="12"/>
      <c r="HWS105" s="169"/>
      <c r="HWT105" s="169"/>
      <c r="HWU105" s="12"/>
      <c r="HWV105" s="169"/>
      <c r="HWW105" s="169"/>
      <c r="HWX105" s="169"/>
      <c r="HWY105" s="12"/>
      <c r="HWZ105" s="12"/>
      <c r="HXA105" s="169"/>
      <c r="HXB105" s="169"/>
      <c r="HXC105" s="12"/>
      <c r="HXD105" s="169"/>
      <c r="HXE105" s="169"/>
      <c r="HXF105" s="169"/>
      <c r="HXG105" s="12"/>
      <c r="HXH105" s="12"/>
      <c r="HXI105" s="169"/>
      <c r="HXJ105" s="169"/>
      <c r="HXK105" s="12"/>
      <c r="HXL105" s="169"/>
      <c r="HXM105" s="169"/>
      <c r="HXN105" s="169"/>
      <c r="HXO105" s="12"/>
      <c r="HXP105" s="12"/>
      <c r="HXQ105" s="169"/>
      <c r="HXR105" s="169"/>
      <c r="HXS105" s="12"/>
      <c r="HXT105" s="169"/>
      <c r="HXU105" s="169"/>
      <c r="HXV105" s="169"/>
      <c r="HXW105" s="12"/>
      <c r="HXX105" s="12"/>
      <c r="HXY105" s="169"/>
      <c r="HXZ105" s="169"/>
      <c r="HYA105" s="12"/>
      <c r="HYB105" s="169"/>
      <c r="HYC105" s="169"/>
      <c r="HYD105" s="169"/>
      <c r="HYE105" s="12"/>
      <c r="HYF105" s="12"/>
      <c r="HYG105" s="169"/>
      <c r="HYH105" s="169"/>
      <c r="HYI105" s="12"/>
      <c r="HYJ105" s="169"/>
      <c r="HYK105" s="169"/>
      <c r="HYL105" s="169"/>
      <c r="HYM105" s="12"/>
      <c r="HYN105" s="12"/>
      <c r="HYO105" s="169"/>
      <c r="HYP105" s="169"/>
      <c r="HYQ105" s="12"/>
      <c r="HYR105" s="169"/>
      <c r="HYS105" s="169"/>
      <c r="HYT105" s="169"/>
      <c r="HYU105" s="12"/>
      <c r="HYV105" s="12"/>
      <c r="HYW105" s="169"/>
      <c r="HYX105" s="169"/>
      <c r="HYY105" s="12"/>
      <c r="HYZ105" s="169"/>
      <c r="HZA105" s="169"/>
      <c r="HZB105" s="169"/>
      <c r="HZC105" s="12"/>
      <c r="HZD105" s="12"/>
      <c r="HZE105" s="169"/>
      <c r="HZF105" s="169"/>
      <c r="HZG105" s="12"/>
      <c r="HZH105" s="169"/>
      <c r="HZI105" s="169"/>
      <c r="HZJ105" s="169"/>
      <c r="HZK105" s="12"/>
      <c r="HZL105" s="12"/>
      <c r="HZM105" s="169"/>
      <c r="HZN105" s="169"/>
      <c r="HZO105" s="12"/>
      <c r="HZP105" s="169"/>
      <c r="HZQ105" s="169"/>
      <c r="HZR105" s="169"/>
      <c r="HZS105" s="12"/>
      <c r="HZT105" s="12"/>
      <c r="HZU105" s="169"/>
      <c r="HZV105" s="169"/>
      <c r="HZW105" s="12"/>
      <c r="HZX105" s="169"/>
      <c r="HZY105" s="169"/>
      <c r="HZZ105" s="169"/>
      <c r="IAA105" s="12"/>
      <c r="IAB105" s="12"/>
      <c r="IAC105" s="169"/>
      <c r="IAD105" s="169"/>
      <c r="IAE105" s="12"/>
      <c r="IAF105" s="169"/>
      <c r="IAG105" s="169"/>
      <c r="IAH105" s="169"/>
      <c r="IAI105" s="12"/>
      <c r="IAJ105" s="12"/>
      <c r="IAK105" s="169"/>
      <c r="IAL105" s="169"/>
      <c r="IAM105" s="12"/>
      <c r="IAN105" s="169"/>
      <c r="IAO105" s="169"/>
      <c r="IAP105" s="169"/>
      <c r="IAQ105" s="12"/>
      <c r="IAR105" s="12"/>
      <c r="IAS105" s="169"/>
      <c r="IAT105" s="169"/>
      <c r="IAU105" s="12"/>
      <c r="IAV105" s="169"/>
      <c r="IAW105" s="169"/>
      <c r="IAX105" s="169"/>
      <c r="IAY105" s="12"/>
      <c r="IAZ105" s="12"/>
      <c r="IBA105" s="169"/>
      <c r="IBB105" s="169"/>
      <c r="IBC105" s="12"/>
      <c r="IBD105" s="169"/>
      <c r="IBE105" s="169"/>
      <c r="IBF105" s="169"/>
      <c r="IBG105" s="12"/>
      <c r="IBH105" s="12"/>
      <c r="IBI105" s="169"/>
      <c r="IBJ105" s="169"/>
      <c r="IBK105" s="12"/>
      <c r="IBL105" s="169"/>
      <c r="IBM105" s="169"/>
      <c r="IBN105" s="169"/>
      <c r="IBO105" s="12"/>
      <c r="IBP105" s="12"/>
      <c r="IBQ105" s="169"/>
      <c r="IBR105" s="169"/>
      <c r="IBS105" s="12"/>
      <c r="IBT105" s="169"/>
      <c r="IBU105" s="169"/>
      <c r="IBV105" s="169"/>
      <c r="IBW105" s="12"/>
      <c r="IBX105" s="12"/>
      <c r="IBY105" s="169"/>
      <c r="IBZ105" s="169"/>
      <c r="ICA105" s="12"/>
      <c r="ICB105" s="169"/>
      <c r="ICC105" s="169"/>
      <c r="ICD105" s="169"/>
      <c r="ICE105" s="12"/>
      <c r="ICF105" s="12"/>
      <c r="ICG105" s="169"/>
      <c r="ICH105" s="169"/>
      <c r="ICI105" s="12"/>
      <c r="ICJ105" s="169"/>
      <c r="ICK105" s="169"/>
      <c r="ICL105" s="169"/>
      <c r="ICM105" s="12"/>
      <c r="ICN105" s="12"/>
      <c r="ICO105" s="169"/>
      <c r="ICP105" s="169"/>
      <c r="ICQ105" s="12"/>
      <c r="ICR105" s="169"/>
      <c r="ICS105" s="169"/>
      <c r="ICT105" s="169"/>
      <c r="ICU105" s="12"/>
      <c r="ICV105" s="12"/>
      <c r="ICW105" s="169"/>
      <c r="ICX105" s="169"/>
      <c r="ICY105" s="12"/>
      <c r="ICZ105" s="169"/>
      <c r="IDA105" s="169"/>
      <c r="IDB105" s="169"/>
      <c r="IDC105" s="12"/>
      <c r="IDD105" s="12"/>
      <c r="IDE105" s="169"/>
      <c r="IDF105" s="169"/>
      <c r="IDG105" s="12"/>
      <c r="IDH105" s="169"/>
      <c r="IDI105" s="169"/>
      <c r="IDJ105" s="169"/>
      <c r="IDK105" s="12"/>
      <c r="IDL105" s="12"/>
      <c r="IDM105" s="169"/>
      <c r="IDN105" s="169"/>
      <c r="IDO105" s="12"/>
      <c r="IDP105" s="169"/>
      <c r="IDQ105" s="169"/>
      <c r="IDR105" s="169"/>
      <c r="IDS105" s="12"/>
      <c r="IDT105" s="12"/>
      <c r="IDU105" s="169"/>
      <c r="IDV105" s="169"/>
      <c r="IDW105" s="12"/>
      <c r="IDX105" s="169"/>
      <c r="IDY105" s="169"/>
      <c r="IDZ105" s="169"/>
      <c r="IEA105" s="12"/>
      <c r="IEB105" s="12"/>
      <c r="IEC105" s="169"/>
      <c r="IED105" s="169"/>
      <c r="IEE105" s="12"/>
      <c r="IEF105" s="169"/>
      <c r="IEG105" s="169"/>
      <c r="IEH105" s="169"/>
      <c r="IEI105" s="12"/>
      <c r="IEJ105" s="12"/>
      <c r="IEK105" s="169"/>
      <c r="IEL105" s="169"/>
      <c r="IEM105" s="12"/>
      <c r="IEN105" s="169"/>
      <c r="IEO105" s="169"/>
      <c r="IEP105" s="169"/>
      <c r="IEQ105" s="12"/>
      <c r="IER105" s="12"/>
      <c r="IES105" s="169"/>
      <c r="IET105" s="169"/>
      <c r="IEU105" s="12"/>
      <c r="IEV105" s="169"/>
      <c r="IEW105" s="169"/>
      <c r="IEX105" s="169"/>
      <c r="IEY105" s="12"/>
      <c r="IEZ105" s="12"/>
      <c r="IFA105" s="169"/>
      <c r="IFB105" s="169"/>
      <c r="IFC105" s="12"/>
      <c r="IFD105" s="169"/>
      <c r="IFE105" s="169"/>
      <c r="IFF105" s="169"/>
      <c r="IFG105" s="12"/>
      <c r="IFH105" s="12"/>
      <c r="IFI105" s="169"/>
      <c r="IFJ105" s="169"/>
      <c r="IFK105" s="12"/>
      <c r="IFL105" s="169"/>
      <c r="IFM105" s="169"/>
      <c r="IFN105" s="169"/>
      <c r="IFO105" s="12"/>
      <c r="IFP105" s="12"/>
      <c r="IFQ105" s="169"/>
      <c r="IFR105" s="169"/>
      <c r="IFS105" s="12"/>
      <c r="IFT105" s="169"/>
      <c r="IFU105" s="169"/>
      <c r="IFV105" s="169"/>
      <c r="IFW105" s="12"/>
      <c r="IFX105" s="12"/>
      <c r="IFY105" s="169"/>
      <c r="IFZ105" s="169"/>
      <c r="IGA105" s="12"/>
      <c r="IGB105" s="169"/>
      <c r="IGC105" s="169"/>
      <c r="IGD105" s="169"/>
      <c r="IGE105" s="12"/>
      <c r="IGF105" s="12"/>
      <c r="IGG105" s="169"/>
      <c r="IGH105" s="169"/>
      <c r="IGI105" s="12"/>
      <c r="IGJ105" s="169"/>
      <c r="IGK105" s="169"/>
      <c r="IGL105" s="169"/>
      <c r="IGM105" s="12"/>
      <c r="IGN105" s="12"/>
      <c r="IGO105" s="169"/>
      <c r="IGP105" s="169"/>
      <c r="IGQ105" s="12"/>
      <c r="IGR105" s="169"/>
      <c r="IGS105" s="169"/>
      <c r="IGT105" s="169"/>
      <c r="IGU105" s="12"/>
      <c r="IGV105" s="12"/>
      <c r="IGW105" s="169"/>
      <c r="IGX105" s="169"/>
      <c r="IGY105" s="12"/>
      <c r="IGZ105" s="169"/>
      <c r="IHA105" s="169"/>
      <c r="IHB105" s="169"/>
      <c r="IHC105" s="12"/>
      <c r="IHD105" s="12"/>
      <c r="IHE105" s="169"/>
      <c r="IHF105" s="169"/>
      <c r="IHG105" s="12"/>
      <c r="IHH105" s="169"/>
      <c r="IHI105" s="169"/>
      <c r="IHJ105" s="169"/>
      <c r="IHK105" s="12"/>
      <c r="IHL105" s="12"/>
      <c r="IHM105" s="169"/>
      <c r="IHN105" s="169"/>
      <c r="IHO105" s="12"/>
      <c r="IHP105" s="169"/>
      <c r="IHQ105" s="169"/>
      <c r="IHR105" s="169"/>
      <c r="IHS105" s="12"/>
      <c r="IHT105" s="12"/>
      <c r="IHU105" s="169"/>
      <c r="IHV105" s="169"/>
      <c r="IHW105" s="12"/>
      <c r="IHX105" s="169"/>
      <c r="IHY105" s="169"/>
      <c r="IHZ105" s="169"/>
      <c r="IIA105" s="12"/>
      <c r="IIB105" s="12"/>
      <c r="IIC105" s="169"/>
      <c r="IID105" s="169"/>
      <c r="IIE105" s="12"/>
      <c r="IIF105" s="169"/>
      <c r="IIG105" s="169"/>
      <c r="IIH105" s="169"/>
      <c r="III105" s="12"/>
      <c r="IIJ105" s="12"/>
      <c r="IIK105" s="169"/>
      <c r="IIL105" s="169"/>
      <c r="IIM105" s="12"/>
      <c r="IIN105" s="169"/>
      <c r="IIO105" s="169"/>
      <c r="IIP105" s="169"/>
      <c r="IIQ105" s="12"/>
      <c r="IIR105" s="12"/>
      <c r="IIS105" s="169"/>
      <c r="IIT105" s="169"/>
      <c r="IIU105" s="12"/>
      <c r="IIV105" s="169"/>
      <c r="IIW105" s="169"/>
      <c r="IIX105" s="169"/>
      <c r="IIY105" s="12"/>
      <c r="IIZ105" s="12"/>
      <c r="IJA105" s="169"/>
      <c r="IJB105" s="169"/>
      <c r="IJC105" s="12"/>
      <c r="IJD105" s="169"/>
      <c r="IJE105" s="169"/>
      <c r="IJF105" s="169"/>
      <c r="IJG105" s="12"/>
      <c r="IJH105" s="12"/>
      <c r="IJI105" s="169"/>
      <c r="IJJ105" s="169"/>
      <c r="IJK105" s="12"/>
      <c r="IJL105" s="169"/>
      <c r="IJM105" s="169"/>
      <c r="IJN105" s="169"/>
      <c r="IJO105" s="12"/>
      <c r="IJP105" s="12"/>
      <c r="IJQ105" s="169"/>
      <c r="IJR105" s="169"/>
      <c r="IJS105" s="12"/>
      <c r="IJT105" s="169"/>
      <c r="IJU105" s="169"/>
      <c r="IJV105" s="169"/>
      <c r="IJW105" s="12"/>
      <c r="IJX105" s="12"/>
      <c r="IJY105" s="169"/>
      <c r="IJZ105" s="169"/>
      <c r="IKA105" s="12"/>
      <c r="IKB105" s="169"/>
      <c r="IKC105" s="169"/>
      <c r="IKD105" s="169"/>
      <c r="IKE105" s="12"/>
      <c r="IKF105" s="12"/>
      <c r="IKG105" s="169"/>
      <c r="IKH105" s="169"/>
      <c r="IKI105" s="12"/>
      <c r="IKJ105" s="169"/>
      <c r="IKK105" s="169"/>
      <c r="IKL105" s="169"/>
      <c r="IKM105" s="12"/>
      <c r="IKN105" s="12"/>
      <c r="IKO105" s="169"/>
      <c r="IKP105" s="169"/>
      <c r="IKQ105" s="12"/>
      <c r="IKR105" s="169"/>
      <c r="IKS105" s="169"/>
      <c r="IKT105" s="169"/>
      <c r="IKU105" s="12"/>
      <c r="IKV105" s="12"/>
      <c r="IKW105" s="169"/>
      <c r="IKX105" s="169"/>
      <c r="IKY105" s="12"/>
      <c r="IKZ105" s="169"/>
      <c r="ILA105" s="169"/>
      <c r="ILB105" s="169"/>
      <c r="ILC105" s="12"/>
      <c r="ILD105" s="12"/>
      <c r="ILE105" s="169"/>
      <c r="ILF105" s="169"/>
      <c r="ILG105" s="12"/>
      <c r="ILH105" s="169"/>
      <c r="ILI105" s="169"/>
      <c r="ILJ105" s="169"/>
      <c r="ILK105" s="12"/>
      <c r="ILL105" s="12"/>
      <c r="ILM105" s="169"/>
      <c r="ILN105" s="169"/>
      <c r="ILO105" s="12"/>
      <c r="ILP105" s="169"/>
      <c r="ILQ105" s="169"/>
      <c r="ILR105" s="169"/>
      <c r="ILS105" s="12"/>
      <c r="ILT105" s="12"/>
      <c r="ILU105" s="169"/>
      <c r="ILV105" s="169"/>
      <c r="ILW105" s="12"/>
      <c r="ILX105" s="169"/>
      <c r="ILY105" s="169"/>
      <c r="ILZ105" s="169"/>
      <c r="IMA105" s="12"/>
      <c r="IMB105" s="12"/>
      <c r="IMC105" s="169"/>
      <c r="IMD105" s="169"/>
      <c r="IME105" s="12"/>
      <c r="IMF105" s="169"/>
      <c r="IMG105" s="169"/>
      <c r="IMH105" s="169"/>
      <c r="IMI105" s="12"/>
      <c r="IMJ105" s="12"/>
      <c r="IMK105" s="169"/>
      <c r="IML105" s="169"/>
      <c r="IMM105" s="12"/>
      <c r="IMN105" s="169"/>
      <c r="IMO105" s="169"/>
      <c r="IMP105" s="169"/>
      <c r="IMQ105" s="12"/>
      <c r="IMR105" s="12"/>
      <c r="IMS105" s="169"/>
      <c r="IMT105" s="169"/>
      <c r="IMU105" s="12"/>
      <c r="IMV105" s="169"/>
      <c r="IMW105" s="169"/>
      <c r="IMX105" s="169"/>
      <c r="IMY105" s="12"/>
      <c r="IMZ105" s="12"/>
      <c r="INA105" s="169"/>
      <c r="INB105" s="169"/>
      <c r="INC105" s="12"/>
      <c r="IND105" s="169"/>
      <c r="INE105" s="169"/>
      <c r="INF105" s="169"/>
      <c r="ING105" s="12"/>
      <c r="INH105" s="12"/>
      <c r="INI105" s="169"/>
      <c r="INJ105" s="169"/>
      <c r="INK105" s="12"/>
      <c r="INL105" s="169"/>
      <c r="INM105" s="169"/>
      <c r="INN105" s="169"/>
      <c r="INO105" s="12"/>
      <c r="INP105" s="12"/>
      <c r="INQ105" s="169"/>
      <c r="INR105" s="169"/>
      <c r="INS105" s="12"/>
      <c r="INT105" s="169"/>
      <c r="INU105" s="169"/>
      <c r="INV105" s="169"/>
      <c r="INW105" s="12"/>
      <c r="INX105" s="12"/>
      <c r="INY105" s="169"/>
      <c r="INZ105" s="169"/>
      <c r="IOA105" s="12"/>
      <c r="IOB105" s="169"/>
      <c r="IOC105" s="169"/>
      <c r="IOD105" s="169"/>
      <c r="IOE105" s="12"/>
      <c r="IOF105" s="12"/>
      <c r="IOG105" s="169"/>
      <c r="IOH105" s="169"/>
      <c r="IOI105" s="12"/>
      <c r="IOJ105" s="169"/>
      <c r="IOK105" s="169"/>
      <c r="IOL105" s="169"/>
      <c r="IOM105" s="12"/>
      <c r="ION105" s="12"/>
      <c r="IOO105" s="169"/>
      <c r="IOP105" s="169"/>
      <c r="IOQ105" s="12"/>
      <c r="IOR105" s="169"/>
      <c r="IOS105" s="169"/>
      <c r="IOT105" s="169"/>
      <c r="IOU105" s="12"/>
      <c r="IOV105" s="12"/>
      <c r="IOW105" s="169"/>
      <c r="IOX105" s="169"/>
      <c r="IOY105" s="12"/>
      <c r="IOZ105" s="169"/>
      <c r="IPA105" s="169"/>
      <c r="IPB105" s="169"/>
      <c r="IPC105" s="12"/>
      <c r="IPD105" s="12"/>
      <c r="IPE105" s="169"/>
      <c r="IPF105" s="169"/>
      <c r="IPG105" s="12"/>
      <c r="IPH105" s="169"/>
      <c r="IPI105" s="169"/>
      <c r="IPJ105" s="169"/>
      <c r="IPK105" s="12"/>
      <c r="IPL105" s="12"/>
      <c r="IPM105" s="169"/>
      <c r="IPN105" s="169"/>
      <c r="IPO105" s="12"/>
      <c r="IPP105" s="169"/>
      <c r="IPQ105" s="169"/>
      <c r="IPR105" s="169"/>
      <c r="IPS105" s="12"/>
      <c r="IPT105" s="12"/>
      <c r="IPU105" s="169"/>
      <c r="IPV105" s="169"/>
      <c r="IPW105" s="12"/>
      <c r="IPX105" s="169"/>
      <c r="IPY105" s="169"/>
      <c r="IPZ105" s="169"/>
      <c r="IQA105" s="12"/>
      <c r="IQB105" s="12"/>
      <c r="IQC105" s="169"/>
      <c r="IQD105" s="169"/>
      <c r="IQE105" s="12"/>
      <c r="IQF105" s="169"/>
      <c r="IQG105" s="169"/>
      <c r="IQH105" s="169"/>
      <c r="IQI105" s="12"/>
      <c r="IQJ105" s="12"/>
      <c r="IQK105" s="169"/>
      <c r="IQL105" s="169"/>
      <c r="IQM105" s="12"/>
      <c r="IQN105" s="169"/>
      <c r="IQO105" s="169"/>
      <c r="IQP105" s="169"/>
      <c r="IQQ105" s="12"/>
      <c r="IQR105" s="12"/>
      <c r="IQS105" s="169"/>
      <c r="IQT105" s="169"/>
      <c r="IQU105" s="12"/>
      <c r="IQV105" s="169"/>
      <c r="IQW105" s="169"/>
      <c r="IQX105" s="169"/>
      <c r="IQY105" s="12"/>
      <c r="IQZ105" s="12"/>
      <c r="IRA105" s="169"/>
      <c r="IRB105" s="169"/>
      <c r="IRC105" s="12"/>
      <c r="IRD105" s="169"/>
      <c r="IRE105" s="169"/>
      <c r="IRF105" s="169"/>
      <c r="IRG105" s="12"/>
      <c r="IRH105" s="12"/>
      <c r="IRI105" s="169"/>
      <c r="IRJ105" s="169"/>
      <c r="IRK105" s="12"/>
      <c r="IRL105" s="169"/>
      <c r="IRM105" s="169"/>
      <c r="IRN105" s="169"/>
      <c r="IRO105" s="12"/>
      <c r="IRP105" s="12"/>
      <c r="IRQ105" s="169"/>
      <c r="IRR105" s="169"/>
      <c r="IRS105" s="12"/>
      <c r="IRT105" s="169"/>
      <c r="IRU105" s="169"/>
      <c r="IRV105" s="169"/>
      <c r="IRW105" s="12"/>
      <c r="IRX105" s="12"/>
      <c r="IRY105" s="169"/>
      <c r="IRZ105" s="169"/>
      <c r="ISA105" s="12"/>
      <c r="ISB105" s="169"/>
      <c r="ISC105" s="169"/>
      <c r="ISD105" s="169"/>
      <c r="ISE105" s="12"/>
      <c r="ISF105" s="12"/>
      <c r="ISG105" s="169"/>
      <c r="ISH105" s="169"/>
      <c r="ISI105" s="12"/>
      <c r="ISJ105" s="169"/>
      <c r="ISK105" s="169"/>
      <c r="ISL105" s="169"/>
      <c r="ISM105" s="12"/>
      <c r="ISN105" s="12"/>
      <c r="ISO105" s="169"/>
      <c r="ISP105" s="169"/>
      <c r="ISQ105" s="12"/>
      <c r="ISR105" s="169"/>
      <c r="ISS105" s="169"/>
      <c r="IST105" s="169"/>
      <c r="ISU105" s="12"/>
      <c r="ISV105" s="12"/>
      <c r="ISW105" s="169"/>
      <c r="ISX105" s="169"/>
      <c r="ISY105" s="12"/>
      <c r="ISZ105" s="169"/>
      <c r="ITA105" s="169"/>
      <c r="ITB105" s="169"/>
      <c r="ITC105" s="12"/>
      <c r="ITD105" s="12"/>
      <c r="ITE105" s="169"/>
      <c r="ITF105" s="169"/>
      <c r="ITG105" s="12"/>
      <c r="ITH105" s="169"/>
      <c r="ITI105" s="169"/>
      <c r="ITJ105" s="169"/>
      <c r="ITK105" s="12"/>
      <c r="ITL105" s="12"/>
      <c r="ITM105" s="169"/>
      <c r="ITN105" s="169"/>
      <c r="ITO105" s="12"/>
      <c r="ITP105" s="169"/>
      <c r="ITQ105" s="169"/>
      <c r="ITR105" s="169"/>
      <c r="ITS105" s="12"/>
      <c r="ITT105" s="12"/>
      <c r="ITU105" s="169"/>
      <c r="ITV105" s="169"/>
      <c r="ITW105" s="12"/>
      <c r="ITX105" s="169"/>
      <c r="ITY105" s="169"/>
      <c r="ITZ105" s="169"/>
      <c r="IUA105" s="12"/>
      <c r="IUB105" s="12"/>
      <c r="IUC105" s="169"/>
      <c r="IUD105" s="169"/>
      <c r="IUE105" s="12"/>
      <c r="IUF105" s="169"/>
      <c r="IUG105" s="169"/>
      <c r="IUH105" s="169"/>
      <c r="IUI105" s="12"/>
      <c r="IUJ105" s="12"/>
      <c r="IUK105" s="169"/>
      <c r="IUL105" s="169"/>
      <c r="IUM105" s="12"/>
      <c r="IUN105" s="169"/>
      <c r="IUO105" s="169"/>
      <c r="IUP105" s="169"/>
      <c r="IUQ105" s="12"/>
      <c r="IUR105" s="12"/>
      <c r="IUS105" s="169"/>
      <c r="IUT105" s="169"/>
      <c r="IUU105" s="12"/>
      <c r="IUV105" s="169"/>
      <c r="IUW105" s="169"/>
      <c r="IUX105" s="169"/>
      <c r="IUY105" s="12"/>
      <c r="IUZ105" s="12"/>
      <c r="IVA105" s="169"/>
      <c r="IVB105" s="169"/>
      <c r="IVC105" s="12"/>
      <c r="IVD105" s="169"/>
      <c r="IVE105" s="169"/>
      <c r="IVF105" s="169"/>
      <c r="IVG105" s="12"/>
      <c r="IVH105" s="12"/>
      <c r="IVI105" s="169"/>
      <c r="IVJ105" s="169"/>
      <c r="IVK105" s="12"/>
      <c r="IVL105" s="169"/>
      <c r="IVM105" s="169"/>
      <c r="IVN105" s="169"/>
      <c r="IVO105" s="12"/>
      <c r="IVP105" s="12"/>
      <c r="IVQ105" s="169"/>
      <c r="IVR105" s="169"/>
      <c r="IVS105" s="12"/>
      <c r="IVT105" s="169"/>
      <c r="IVU105" s="169"/>
      <c r="IVV105" s="169"/>
      <c r="IVW105" s="12"/>
      <c r="IVX105" s="12"/>
      <c r="IVY105" s="169"/>
      <c r="IVZ105" s="169"/>
      <c r="IWA105" s="12"/>
      <c r="IWB105" s="169"/>
      <c r="IWC105" s="169"/>
      <c r="IWD105" s="169"/>
      <c r="IWE105" s="12"/>
      <c r="IWF105" s="12"/>
      <c r="IWG105" s="169"/>
      <c r="IWH105" s="169"/>
      <c r="IWI105" s="12"/>
      <c r="IWJ105" s="169"/>
      <c r="IWK105" s="169"/>
      <c r="IWL105" s="169"/>
      <c r="IWM105" s="12"/>
      <c r="IWN105" s="12"/>
      <c r="IWO105" s="169"/>
      <c r="IWP105" s="169"/>
      <c r="IWQ105" s="12"/>
      <c r="IWR105" s="169"/>
      <c r="IWS105" s="169"/>
      <c r="IWT105" s="169"/>
      <c r="IWU105" s="12"/>
      <c r="IWV105" s="12"/>
      <c r="IWW105" s="169"/>
      <c r="IWX105" s="169"/>
      <c r="IWY105" s="12"/>
      <c r="IWZ105" s="169"/>
      <c r="IXA105" s="169"/>
      <c r="IXB105" s="169"/>
      <c r="IXC105" s="12"/>
      <c r="IXD105" s="12"/>
      <c r="IXE105" s="169"/>
      <c r="IXF105" s="169"/>
      <c r="IXG105" s="12"/>
      <c r="IXH105" s="169"/>
      <c r="IXI105" s="169"/>
      <c r="IXJ105" s="169"/>
      <c r="IXK105" s="12"/>
      <c r="IXL105" s="12"/>
      <c r="IXM105" s="169"/>
      <c r="IXN105" s="169"/>
      <c r="IXO105" s="12"/>
      <c r="IXP105" s="169"/>
      <c r="IXQ105" s="169"/>
      <c r="IXR105" s="169"/>
      <c r="IXS105" s="12"/>
      <c r="IXT105" s="12"/>
      <c r="IXU105" s="169"/>
      <c r="IXV105" s="169"/>
      <c r="IXW105" s="12"/>
      <c r="IXX105" s="169"/>
      <c r="IXY105" s="169"/>
      <c r="IXZ105" s="169"/>
      <c r="IYA105" s="12"/>
      <c r="IYB105" s="12"/>
      <c r="IYC105" s="169"/>
      <c r="IYD105" s="169"/>
      <c r="IYE105" s="12"/>
      <c r="IYF105" s="169"/>
      <c r="IYG105" s="169"/>
      <c r="IYH105" s="169"/>
      <c r="IYI105" s="12"/>
      <c r="IYJ105" s="12"/>
      <c r="IYK105" s="169"/>
      <c r="IYL105" s="169"/>
      <c r="IYM105" s="12"/>
      <c r="IYN105" s="169"/>
      <c r="IYO105" s="169"/>
      <c r="IYP105" s="169"/>
      <c r="IYQ105" s="12"/>
      <c r="IYR105" s="12"/>
      <c r="IYS105" s="169"/>
      <c r="IYT105" s="169"/>
      <c r="IYU105" s="12"/>
      <c r="IYV105" s="169"/>
      <c r="IYW105" s="169"/>
      <c r="IYX105" s="169"/>
      <c r="IYY105" s="12"/>
      <c r="IYZ105" s="12"/>
      <c r="IZA105" s="169"/>
      <c r="IZB105" s="169"/>
      <c r="IZC105" s="12"/>
      <c r="IZD105" s="169"/>
      <c r="IZE105" s="169"/>
      <c r="IZF105" s="169"/>
      <c r="IZG105" s="12"/>
      <c r="IZH105" s="12"/>
      <c r="IZI105" s="169"/>
      <c r="IZJ105" s="169"/>
      <c r="IZK105" s="12"/>
      <c r="IZL105" s="169"/>
      <c r="IZM105" s="169"/>
      <c r="IZN105" s="169"/>
      <c r="IZO105" s="12"/>
      <c r="IZP105" s="12"/>
      <c r="IZQ105" s="169"/>
      <c r="IZR105" s="169"/>
      <c r="IZS105" s="12"/>
      <c r="IZT105" s="169"/>
      <c r="IZU105" s="169"/>
      <c r="IZV105" s="169"/>
      <c r="IZW105" s="12"/>
      <c r="IZX105" s="12"/>
      <c r="IZY105" s="169"/>
      <c r="IZZ105" s="169"/>
      <c r="JAA105" s="12"/>
      <c r="JAB105" s="169"/>
      <c r="JAC105" s="169"/>
      <c r="JAD105" s="169"/>
      <c r="JAE105" s="12"/>
      <c r="JAF105" s="12"/>
      <c r="JAG105" s="169"/>
      <c r="JAH105" s="169"/>
      <c r="JAI105" s="12"/>
      <c r="JAJ105" s="169"/>
      <c r="JAK105" s="169"/>
      <c r="JAL105" s="169"/>
      <c r="JAM105" s="12"/>
      <c r="JAN105" s="12"/>
      <c r="JAO105" s="169"/>
      <c r="JAP105" s="169"/>
      <c r="JAQ105" s="12"/>
      <c r="JAR105" s="169"/>
      <c r="JAS105" s="169"/>
      <c r="JAT105" s="169"/>
      <c r="JAU105" s="12"/>
      <c r="JAV105" s="12"/>
      <c r="JAW105" s="169"/>
      <c r="JAX105" s="169"/>
      <c r="JAY105" s="12"/>
      <c r="JAZ105" s="169"/>
      <c r="JBA105" s="169"/>
      <c r="JBB105" s="169"/>
      <c r="JBC105" s="12"/>
      <c r="JBD105" s="12"/>
      <c r="JBE105" s="169"/>
      <c r="JBF105" s="169"/>
      <c r="JBG105" s="12"/>
      <c r="JBH105" s="169"/>
      <c r="JBI105" s="169"/>
      <c r="JBJ105" s="169"/>
      <c r="JBK105" s="12"/>
      <c r="JBL105" s="12"/>
      <c r="JBM105" s="169"/>
      <c r="JBN105" s="169"/>
      <c r="JBO105" s="12"/>
      <c r="JBP105" s="169"/>
      <c r="JBQ105" s="169"/>
      <c r="JBR105" s="169"/>
      <c r="JBS105" s="12"/>
      <c r="JBT105" s="12"/>
      <c r="JBU105" s="169"/>
      <c r="JBV105" s="169"/>
      <c r="JBW105" s="12"/>
      <c r="JBX105" s="169"/>
      <c r="JBY105" s="169"/>
      <c r="JBZ105" s="169"/>
      <c r="JCA105" s="12"/>
      <c r="JCB105" s="12"/>
      <c r="JCC105" s="169"/>
      <c r="JCD105" s="169"/>
      <c r="JCE105" s="12"/>
      <c r="JCF105" s="169"/>
      <c r="JCG105" s="169"/>
      <c r="JCH105" s="169"/>
      <c r="JCI105" s="12"/>
      <c r="JCJ105" s="12"/>
      <c r="JCK105" s="169"/>
      <c r="JCL105" s="169"/>
      <c r="JCM105" s="12"/>
      <c r="JCN105" s="169"/>
      <c r="JCO105" s="169"/>
      <c r="JCP105" s="169"/>
      <c r="JCQ105" s="12"/>
      <c r="JCR105" s="12"/>
      <c r="JCS105" s="169"/>
      <c r="JCT105" s="169"/>
      <c r="JCU105" s="12"/>
      <c r="JCV105" s="169"/>
      <c r="JCW105" s="169"/>
      <c r="JCX105" s="169"/>
      <c r="JCY105" s="12"/>
      <c r="JCZ105" s="12"/>
      <c r="JDA105" s="169"/>
      <c r="JDB105" s="169"/>
      <c r="JDC105" s="12"/>
      <c r="JDD105" s="169"/>
      <c r="JDE105" s="169"/>
      <c r="JDF105" s="169"/>
      <c r="JDG105" s="12"/>
      <c r="JDH105" s="12"/>
      <c r="JDI105" s="169"/>
      <c r="JDJ105" s="169"/>
      <c r="JDK105" s="12"/>
      <c r="JDL105" s="169"/>
      <c r="JDM105" s="169"/>
      <c r="JDN105" s="169"/>
      <c r="JDO105" s="12"/>
      <c r="JDP105" s="12"/>
      <c r="JDQ105" s="169"/>
      <c r="JDR105" s="169"/>
      <c r="JDS105" s="12"/>
      <c r="JDT105" s="169"/>
      <c r="JDU105" s="169"/>
      <c r="JDV105" s="169"/>
      <c r="JDW105" s="12"/>
      <c r="JDX105" s="12"/>
      <c r="JDY105" s="169"/>
      <c r="JDZ105" s="169"/>
      <c r="JEA105" s="12"/>
      <c r="JEB105" s="169"/>
      <c r="JEC105" s="169"/>
      <c r="JED105" s="169"/>
      <c r="JEE105" s="12"/>
      <c r="JEF105" s="12"/>
      <c r="JEG105" s="169"/>
      <c r="JEH105" s="169"/>
      <c r="JEI105" s="12"/>
      <c r="JEJ105" s="169"/>
      <c r="JEK105" s="169"/>
      <c r="JEL105" s="169"/>
      <c r="JEM105" s="12"/>
      <c r="JEN105" s="12"/>
      <c r="JEO105" s="169"/>
      <c r="JEP105" s="169"/>
      <c r="JEQ105" s="12"/>
      <c r="JER105" s="169"/>
      <c r="JES105" s="169"/>
      <c r="JET105" s="169"/>
      <c r="JEU105" s="12"/>
      <c r="JEV105" s="12"/>
      <c r="JEW105" s="169"/>
      <c r="JEX105" s="169"/>
      <c r="JEY105" s="12"/>
      <c r="JEZ105" s="169"/>
      <c r="JFA105" s="169"/>
      <c r="JFB105" s="169"/>
      <c r="JFC105" s="12"/>
      <c r="JFD105" s="12"/>
      <c r="JFE105" s="169"/>
      <c r="JFF105" s="169"/>
      <c r="JFG105" s="12"/>
      <c r="JFH105" s="169"/>
      <c r="JFI105" s="169"/>
      <c r="JFJ105" s="169"/>
      <c r="JFK105" s="12"/>
      <c r="JFL105" s="12"/>
      <c r="JFM105" s="169"/>
      <c r="JFN105" s="169"/>
      <c r="JFO105" s="12"/>
      <c r="JFP105" s="169"/>
      <c r="JFQ105" s="169"/>
      <c r="JFR105" s="169"/>
      <c r="JFS105" s="12"/>
      <c r="JFT105" s="12"/>
      <c r="JFU105" s="169"/>
      <c r="JFV105" s="169"/>
      <c r="JFW105" s="12"/>
      <c r="JFX105" s="169"/>
      <c r="JFY105" s="169"/>
      <c r="JFZ105" s="169"/>
      <c r="JGA105" s="12"/>
      <c r="JGB105" s="12"/>
      <c r="JGC105" s="169"/>
      <c r="JGD105" s="169"/>
      <c r="JGE105" s="12"/>
      <c r="JGF105" s="169"/>
      <c r="JGG105" s="169"/>
      <c r="JGH105" s="169"/>
      <c r="JGI105" s="12"/>
      <c r="JGJ105" s="12"/>
      <c r="JGK105" s="169"/>
      <c r="JGL105" s="169"/>
      <c r="JGM105" s="12"/>
      <c r="JGN105" s="169"/>
      <c r="JGO105" s="169"/>
      <c r="JGP105" s="169"/>
      <c r="JGQ105" s="12"/>
      <c r="JGR105" s="12"/>
      <c r="JGS105" s="169"/>
      <c r="JGT105" s="169"/>
      <c r="JGU105" s="12"/>
      <c r="JGV105" s="169"/>
      <c r="JGW105" s="169"/>
      <c r="JGX105" s="169"/>
      <c r="JGY105" s="12"/>
      <c r="JGZ105" s="12"/>
      <c r="JHA105" s="169"/>
      <c r="JHB105" s="169"/>
      <c r="JHC105" s="12"/>
      <c r="JHD105" s="169"/>
      <c r="JHE105" s="169"/>
      <c r="JHF105" s="169"/>
      <c r="JHG105" s="12"/>
      <c r="JHH105" s="12"/>
      <c r="JHI105" s="169"/>
      <c r="JHJ105" s="169"/>
      <c r="JHK105" s="12"/>
      <c r="JHL105" s="169"/>
      <c r="JHM105" s="169"/>
      <c r="JHN105" s="169"/>
      <c r="JHO105" s="12"/>
      <c r="JHP105" s="12"/>
      <c r="JHQ105" s="169"/>
      <c r="JHR105" s="169"/>
      <c r="JHS105" s="12"/>
      <c r="JHT105" s="169"/>
      <c r="JHU105" s="169"/>
      <c r="JHV105" s="169"/>
      <c r="JHW105" s="12"/>
      <c r="JHX105" s="12"/>
      <c r="JHY105" s="169"/>
      <c r="JHZ105" s="169"/>
      <c r="JIA105" s="12"/>
      <c r="JIB105" s="169"/>
      <c r="JIC105" s="169"/>
      <c r="JID105" s="169"/>
      <c r="JIE105" s="12"/>
      <c r="JIF105" s="12"/>
      <c r="JIG105" s="169"/>
      <c r="JIH105" s="169"/>
      <c r="JII105" s="12"/>
      <c r="JIJ105" s="169"/>
      <c r="JIK105" s="169"/>
      <c r="JIL105" s="169"/>
      <c r="JIM105" s="12"/>
      <c r="JIN105" s="12"/>
      <c r="JIO105" s="169"/>
      <c r="JIP105" s="169"/>
      <c r="JIQ105" s="12"/>
      <c r="JIR105" s="169"/>
      <c r="JIS105" s="169"/>
      <c r="JIT105" s="169"/>
      <c r="JIU105" s="12"/>
      <c r="JIV105" s="12"/>
      <c r="JIW105" s="169"/>
      <c r="JIX105" s="169"/>
      <c r="JIY105" s="12"/>
      <c r="JIZ105" s="169"/>
      <c r="JJA105" s="169"/>
      <c r="JJB105" s="169"/>
      <c r="JJC105" s="12"/>
      <c r="JJD105" s="12"/>
      <c r="JJE105" s="169"/>
      <c r="JJF105" s="169"/>
      <c r="JJG105" s="12"/>
      <c r="JJH105" s="169"/>
      <c r="JJI105" s="169"/>
      <c r="JJJ105" s="169"/>
      <c r="JJK105" s="12"/>
      <c r="JJL105" s="12"/>
      <c r="JJM105" s="169"/>
      <c r="JJN105" s="169"/>
      <c r="JJO105" s="12"/>
      <c r="JJP105" s="169"/>
      <c r="JJQ105" s="169"/>
      <c r="JJR105" s="169"/>
      <c r="JJS105" s="12"/>
      <c r="JJT105" s="12"/>
      <c r="JJU105" s="169"/>
      <c r="JJV105" s="169"/>
      <c r="JJW105" s="12"/>
      <c r="JJX105" s="169"/>
      <c r="JJY105" s="169"/>
      <c r="JJZ105" s="169"/>
      <c r="JKA105" s="12"/>
      <c r="JKB105" s="12"/>
      <c r="JKC105" s="169"/>
      <c r="JKD105" s="169"/>
      <c r="JKE105" s="12"/>
      <c r="JKF105" s="169"/>
      <c r="JKG105" s="169"/>
      <c r="JKH105" s="169"/>
      <c r="JKI105" s="12"/>
      <c r="JKJ105" s="12"/>
      <c r="JKK105" s="169"/>
      <c r="JKL105" s="169"/>
      <c r="JKM105" s="12"/>
      <c r="JKN105" s="169"/>
      <c r="JKO105" s="169"/>
      <c r="JKP105" s="169"/>
      <c r="JKQ105" s="12"/>
      <c r="JKR105" s="12"/>
      <c r="JKS105" s="169"/>
      <c r="JKT105" s="169"/>
      <c r="JKU105" s="12"/>
      <c r="JKV105" s="169"/>
      <c r="JKW105" s="169"/>
      <c r="JKX105" s="169"/>
      <c r="JKY105" s="12"/>
      <c r="JKZ105" s="12"/>
      <c r="JLA105" s="169"/>
      <c r="JLB105" s="169"/>
      <c r="JLC105" s="12"/>
      <c r="JLD105" s="169"/>
      <c r="JLE105" s="169"/>
      <c r="JLF105" s="169"/>
      <c r="JLG105" s="12"/>
      <c r="JLH105" s="12"/>
      <c r="JLI105" s="169"/>
      <c r="JLJ105" s="169"/>
      <c r="JLK105" s="12"/>
      <c r="JLL105" s="169"/>
      <c r="JLM105" s="169"/>
      <c r="JLN105" s="169"/>
      <c r="JLO105" s="12"/>
      <c r="JLP105" s="12"/>
      <c r="JLQ105" s="169"/>
      <c r="JLR105" s="169"/>
      <c r="JLS105" s="12"/>
      <c r="JLT105" s="169"/>
      <c r="JLU105" s="169"/>
      <c r="JLV105" s="169"/>
      <c r="JLW105" s="12"/>
      <c r="JLX105" s="12"/>
      <c r="JLY105" s="169"/>
      <c r="JLZ105" s="169"/>
      <c r="JMA105" s="12"/>
      <c r="JMB105" s="169"/>
      <c r="JMC105" s="169"/>
      <c r="JMD105" s="169"/>
      <c r="JME105" s="12"/>
      <c r="JMF105" s="12"/>
      <c r="JMG105" s="169"/>
      <c r="JMH105" s="169"/>
      <c r="JMI105" s="12"/>
      <c r="JMJ105" s="169"/>
      <c r="JMK105" s="169"/>
      <c r="JML105" s="169"/>
      <c r="JMM105" s="12"/>
      <c r="JMN105" s="12"/>
      <c r="JMO105" s="169"/>
      <c r="JMP105" s="169"/>
      <c r="JMQ105" s="12"/>
      <c r="JMR105" s="169"/>
      <c r="JMS105" s="169"/>
      <c r="JMT105" s="169"/>
      <c r="JMU105" s="12"/>
      <c r="JMV105" s="12"/>
      <c r="JMW105" s="169"/>
      <c r="JMX105" s="169"/>
      <c r="JMY105" s="12"/>
      <c r="JMZ105" s="169"/>
      <c r="JNA105" s="169"/>
      <c r="JNB105" s="169"/>
      <c r="JNC105" s="12"/>
      <c r="JND105" s="12"/>
      <c r="JNE105" s="169"/>
      <c r="JNF105" s="169"/>
      <c r="JNG105" s="12"/>
      <c r="JNH105" s="169"/>
      <c r="JNI105" s="169"/>
      <c r="JNJ105" s="169"/>
      <c r="JNK105" s="12"/>
      <c r="JNL105" s="12"/>
      <c r="JNM105" s="169"/>
      <c r="JNN105" s="169"/>
      <c r="JNO105" s="12"/>
      <c r="JNP105" s="169"/>
      <c r="JNQ105" s="169"/>
      <c r="JNR105" s="169"/>
      <c r="JNS105" s="12"/>
      <c r="JNT105" s="12"/>
      <c r="JNU105" s="169"/>
      <c r="JNV105" s="169"/>
      <c r="JNW105" s="12"/>
      <c r="JNX105" s="169"/>
      <c r="JNY105" s="169"/>
      <c r="JNZ105" s="169"/>
      <c r="JOA105" s="12"/>
      <c r="JOB105" s="12"/>
      <c r="JOC105" s="169"/>
      <c r="JOD105" s="169"/>
      <c r="JOE105" s="12"/>
      <c r="JOF105" s="169"/>
      <c r="JOG105" s="169"/>
      <c r="JOH105" s="169"/>
      <c r="JOI105" s="12"/>
      <c r="JOJ105" s="12"/>
      <c r="JOK105" s="169"/>
      <c r="JOL105" s="169"/>
      <c r="JOM105" s="12"/>
      <c r="JON105" s="169"/>
      <c r="JOO105" s="169"/>
      <c r="JOP105" s="169"/>
      <c r="JOQ105" s="12"/>
      <c r="JOR105" s="12"/>
      <c r="JOS105" s="169"/>
      <c r="JOT105" s="169"/>
      <c r="JOU105" s="12"/>
      <c r="JOV105" s="169"/>
      <c r="JOW105" s="169"/>
      <c r="JOX105" s="169"/>
      <c r="JOY105" s="12"/>
      <c r="JOZ105" s="12"/>
      <c r="JPA105" s="169"/>
      <c r="JPB105" s="169"/>
      <c r="JPC105" s="12"/>
      <c r="JPD105" s="169"/>
      <c r="JPE105" s="169"/>
      <c r="JPF105" s="169"/>
      <c r="JPG105" s="12"/>
      <c r="JPH105" s="12"/>
      <c r="JPI105" s="169"/>
      <c r="JPJ105" s="169"/>
      <c r="JPK105" s="12"/>
      <c r="JPL105" s="169"/>
      <c r="JPM105" s="169"/>
      <c r="JPN105" s="169"/>
      <c r="JPO105" s="12"/>
      <c r="JPP105" s="12"/>
      <c r="JPQ105" s="169"/>
      <c r="JPR105" s="169"/>
      <c r="JPS105" s="12"/>
      <c r="JPT105" s="169"/>
      <c r="JPU105" s="169"/>
      <c r="JPV105" s="169"/>
      <c r="JPW105" s="12"/>
      <c r="JPX105" s="12"/>
      <c r="JPY105" s="169"/>
      <c r="JPZ105" s="169"/>
      <c r="JQA105" s="12"/>
      <c r="JQB105" s="169"/>
      <c r="JQC105" s="169"/>
      <c r="JQD105" s="169"/>
      <c r="JQE105" s="12"/>
      <c r="JQF105" s="12"/>
      <c r="JQG105" s="169"/>
      <c r="JQH105" s="169"/>
      <c r="JQI105" s="12"/>
      <c r="JQJ105" s="169"/>
      <c r="JQK105" s="169"/>
      <c r="JQL105" s="169"/>
      <c r="JQM105" s="12"/>
      <c r="JQN105" s="12"/>
      <c r="JQO105" s="169"/>
      <c r="JQP105" s="169"/>
      <c r="JQQ105" s="12"/>
      <c r="JQR105" s="169"/>
      <c r="JQS105" s="169"/>
      <c r="JQT105" s="169"/>
      <c r="JQU105" s="12"/>
      <c r="JQV105" s="12"/>
      <c r="JQW105" s="169"/>
      <c r="JQX105" s="169"/>
      <c r="JQY105" s="12"/>
      <c r="JQZ105" s="169"/>
      <c r="JRA105" s="169"/>
      <c r="JRB105" s="169"/>
      <c r="JRC105" s="12"/>
      <c r="JRD105" s="12"/>
      <c r="JRE105" s="169"/>
      <c r="JRF105" s="169"/>
      <c r="JRG105" s="12"/>
      <c r="JRH105" s="169"/>
      <c r="JRI105" s="169"/>
      <c r="JRJ105" s="169"/>
      <c r="JRK105" s="12"/>
      <c r="JRL105" s="12"/>
      <c r="JRM105" s="169"/>
      <c r="JRN105" s="169"/>
      <c r="JRO105" s="12"/>
      <c r="JRP105" s="169"/>
      <c r="JRQ105" s="169"/>
      <c r="JRR105" s="169"/>
      <c r="JRS105" s="12"/>
      <c r="JRT105" s="12"/>
      <c r="JRU105" s="169"/>
      <c r="JRV105" s="169"/>
      <c r="JRW105" s="12"/>
      <c r="JRX105" s="169"/>
      <c r="JRY105" s="169"/>
      <c r="JRZ105" s="169"/>
      <c r="JSA105" s="12"/>
      <c r="JSB105" s="12"/>
      <c r="JSC105" s="169"/>
      <c r="JSD105" s="169"/>
      <c r="JSE105" s="12"/>
      <c r="JSF105" s="169"/>
      <c r="JSG105" s="169"/>
      <c r="JSH105" s="169"/>
      <c r="JSI105" s="12"/>
      <c r="JSJ105" s="12"/>
      <c r="JSK105" s="169"/>
      <c r="JSL105" s="169"/>
      <c r="JSM105" s="12"/>
      <c r="JSN105" s="169"/>
      <c r="JSO105" s="169"/>
      <c r="JSP105" s="169"/>
      <c r="JSQ105" s="12"/>
      <c r="JSR105" s="12"/>
      <c r="JSS105" s="169"/>
      <c r="JST105" s="169"/>
      <c r="JSU105" s="12"/>
      <c r="JSV105" s="169"/>
      <c r="JSW105" s="169"/>
      <c r="JSX105" s="169"/>
      <c r="JSY105" s="12"/>
      <c r="JSZ105" s="12"/>
      <c r="JTA105" s="169"/>
      <c r="JTB105" s="169"/>
      <c r="JTC105" s="12"/>
      <c r="JTD105" s="169"/>
      <c r="JTE105" s="169"/>
      <c r="JTF105" s="169"/>
      <c r="JTG105" s="12"/>
      <c r="JTH105" s="12"/>
      <c r="JTI105" s="169"/>
      <c r="JTJ105" s="169"/>
      <c r="JTK105" s="12"/>
      <c r="JTL105" s="169"/>
      <c r="JTM105" s="169"/>
      <c r="JTN105" s="169"/>
      <c r="JTO105" s="12"/>
      <c r="JTP105" s="12"/>
      <c r="JTQ105" s="169"/>
      <c r="JTR105" s="169"/>
      <c r="JTS105" s="12"/>
      <c r="JTT105" s="169"/>
      <c r="JTU105" s="169"/>
      <c r="JTV105" s="169"/>
      <c r="JTW105" s="12"/>
      <c r="JTX105" s="12"/>
      <c r="JTY105" s="169"/>
      <c r="JTZ105" s="169"/>
      <c r="JUA105" s="12"/>
      <c r="JUB105" s="169"/>
      <c r="JUC105" s="169"/>
      <c r="JUD105" s="169"/>
      <c r="JUE105" s="12"/>
      <c r="JUF105" s="12"/>
      <c r="JUG105" s="169"/>
      <c r="JUH105" s="169"/>
      <c r="JUI105" s="12"/>
      <c r="JUJ105" s="169"/>
      <c r="JUK105" s="169"/>
      <c r="JUL105" s="169"/>
      <c r="JUM105" s="12"/>
      <c r="JUN105" s="12"/>
      <c r="JUO105" s="169"/>
      <c r="JUP105" s="169"/>
      <c r="JUQ105" s="12"/>
      <c r="JUR105" s="169"/>
      <c r="JUS105" s="169"/>
      <c r="JUT105" s="169"/>
      <c r="JUU105" s="12"/>
      <c r="JUV105" s="12"/>
      <c r="JUW105" s="169"/>
      <c r="JUX105" s="169"/>
      <c r="JUY105" s="12"/>
      <c r="JUZ105" s="169"/>
      <c r="JVA105" s="169"/>
      <c r="JVB105" s="169"/>
      <c r="JVC105" s="12"/>
      <c r="JVD105" s="12"/>
      <c r="JVE105" s="169"/>
      <c r="JVF105" s="169"/>
      <c r="JVG105" s="12"/>
      <c r="JVH105" s="169"/>
      <c r="JVI105" s="169"/>
      <c r="JVJ105" s="169"/>
      <c r="JVK105" s="12"/>
      <c r="JVL105" s="12"/>
      <c r="JVM105" s="169"/>
      <c r="JVN105" s="169"/>
      <c r="JVO105" s="12"/>
      <c r="JVP105" s="169"/>
      <c r="JVQ105" s="169"/>
      <c r="JVR105" s="169"/>
      <c r="JVS105" s="12"/>
      <c r="JVT105" s="12"/>
      <c r="JVU105" s="169"/>
      <c r="JVV105" s="169"/>
      <c r="JVW105" s="12"/>
      <c r="JVX105" s="169"/>
      <c r="JVY105" s="169"/>
      <c r="JVZ105" s="169"/>
      <c r="JWA105" s="12"/>
      <c r="JWB105" s="12"/>
      <c r="JWC105" s="169"/>
      <c r="JWD105" s="169"/>
      <c r="JWE105" s="12"/>
      <c r="JWF105" s="169"/>
      <c r="JWG105" s="169"/>
      <c r="JWH105" s="169"/>
      <c r="JWI105" s="12"/>
      <c r="JWJ105" s="12"/>
      <c r="JWK105" s="169"/>
      <c r="JWL105" s="169"/>
      <c r="JWM105" s="12"/>
      <c r="JWN105" s="169"/>
      <c r="JWO105" s="169"/>
      <c r="JWP105" s="169"/>
      <c r="JWQ105" s="12"/>
      <c r="JWR105" s="12"/>
      <c r="JWS105" s="169"/>
      <c r="JWT105" s="169"/>
      <c r="JWU105" s="12"/>
      <c r="JWV105" s="169"/>
      <c r="JWW105" s="169"/>
      <c r="JWX105" s="169"/>
      <c r="JWY105" s="12"/>
      <c r="JWZ105" s="12"/>
      <c r="JXA105" s="169"/>
      <c r="JXB105" s="169"/>
      <c r="JXC105" s="12"/>
      <c r="JXD105" s="169"/>
      <c r="JXE105" s="169"/>
      <c r="JXF105" s="169"/>
      <c r="JXG105" s="12"/>
      <c r="JXH105" s="12"/>
      <c r="JXI105" s="169"/>
      <c r="JXJ105" s="169"/>
      <c r="JXK105" s="12"/>
      <c r="JXL105" s="169"/>
      <c r="JXM105" s="169"/>
      <c r="JXN105" s="169"/>
      <c r="JXO105" s="12"/>
      <c r="JXP105" s="12"/>
      <c r="JXQ105" s="169"/>
      <c r="JXR105" s="169"/>
      <c r="JXS105" s="12"/>
      <c r="JXT105" s="169"/>
      <c r="JXU105" s="169"/>
      <c r="JXV105" s="169"/>
      <c r="JXW105" s="12"/>
      <c r="JXX105" s="12"/>
      <c r="JXY105" s="169"/>
      <c r="JXZ105" s="169"/>
      <c r="JYA105" s="12"/>
      <c r="JYB105" s="169"/>
      <c r="JYC105" s="169"/>
      <c r="JYD105" s="169"/>
      <c r="JYE105" s="12"/>
      <c r="JYF105" s="12"/>
      <c r="JYG105" s="169"/>
      <c r="JYH105" s="169"/>
      <c r="JYI105" s="12"/>
      <c r="JYJ105" s="169"/>
      <c r="JYK105" s="169"/>
      <c r="JYL105" s="169"/>
      <c r="JYM105" s="12"/>
      <c r="JYN105" s="12"/>
      <c r="JYO105" s="169"/>
      <c r="JYP105" s="169"/>
      <c r="JYQ105" s="12"/>
      <c r="JYR105" s="169"/>
      <c r="JYS105" s="169"/>
      <c r="JYT105" s="169"/>
      <c r="JYU105" s="12"/>
      <c r="JYV105" s="12"/>
      <c r="JYW105" s="169"/>
      <c r="JYX105" s="169"/>
      <c r="JYY105" s="12"/>
      <c r="JYZ105" s="169"/>
      <c r="JZA105" s="169"/>
      <c r="JZB105" s="169"/>
      <c r="JZC105" s="12"/>
      <c r="JZD105" s="12"/>
      <c r="JZE105" s="169"/>
      <c r="JZF105" s="169"/>
      <c r="JZG105" s="12"/>
      <c r="JZH105" s="169"/>
      <c r="JZI105" s="169"/>
      <c r="JZJ105" s="169"/>
      <c r="JZK105" s="12"/>
      <c r="JZL105" s="12"/>
      <c r="JZM105" s="169"/>
      <c r="JZN105" s="169"/>
      <c r="JZO105" s="12"/>
      <c r="JZP105" s="169"/>
      <c r="JZQ105" s="169"/>
      <c r="JZR105" s="169"/>
      <c r="JZS105" s="12"/>
      <c r="JZT105" s="12"/>
      <c r="JZU105" s="169"/>
      <c r="JZV105" s="169"/>
      <c r="JZW105" s="12"/>
      <c r="JZX105" s="169"/>
      <c r="JZY105" s="169"/>
      <c r="JZZ105" s="169"/>
      <c r="KAA105" s="12"/>
      <c r="KAB105" s="12"/>
      <c r="KAC105" s="169"/>
      <c r="KAD105" s="169"/>
      <c r="KAE105" s="12"/>
      <c r="KAF105" s="169"/>
      <c r="KAG105" s="169"/>
      <c r="KAH105" s="169"/>
      <c r="KAI105" s="12"/>
      <c r="KAJ105" s="12"/>
      <c r="KAK105" s="169"/>
      <c r="KAL105" s="169"/>
      <c r="KAM105" s="12"/>
      <c r="KAN105" s="169"/>
      <c r="KAO105" s="169"/>
      <c r="KAP105" s="169"/>
      <c r="KAQ105" s="12"/>
      <c r="KAR105" s="12"/>
      <c r="KAS105" s="169"/>
      <c r="KAT105" s="169"/>
      <c r="KAU105" s="12"/>
      <c r="KAV105" s="169"/>
      <c r="KAW105" s="169"/>
      <c r="KAX105" s="169"/>
      <c r="KAY105" s="12"/>
      <c r="KAZ105" s="12"/>
      <c r="KBA105" s="169"/>
      <c r="KBB105" s="169"/>
      <c r="KBC105" s="12"/>
      <c r="KBD105" s="169"/>
      <c r="KBE105" s="169"/>
      <c r="KBF105" s="169"/>
      <c r="KBG105" s="12"/>
      <c r="KBH105" s="12"/>
      <c r="KBI105" s="169"/>
      <c r="KBJ105" s="169"/>
      <c r="KBK105" s="12"/>
      <c r="KBL105" s="169"/>
      <c r="KBM105" s="169"/>
      <c r="KBN105" s="169"/>
      <c r="KBO105" s="12"/>
      <c r="KBP105" s="12"/>
      <c r="KBQ105" s="169"/>
      <c r="KBR105" s="169"/>
      <c r="KBS105" s="12"/>
      <c r="KBT105" s="169"/>
      <c r="KBU105" s="169"/>
      <c r="KBV105" s="169"/>
      <c r="KBW105" s="12"/>
      <c r="KBX105" s="12"/>
      <c r="KBY105" s="169"/>
      <c r="KBZ105" s="169"/>
      <c r="KCA105" s="12"/>
      <c r="KCB105" s="169"/>
      <c r="KCC105" s="169"/>
      <c r="KCD105" s="169"/>
      <c r="KCE105" s="12"/>
      <c r="KCF105" s="12"/>
      <c r="KCG105" s="169"/>
      <c r="KCH105" s="169"/>
      <c r="KCI105" s="12"/>
      <c r="KCJ105" s="169"/>
      <c r="KCK105" s="169"/>
      <c r="KCL105" s="169"/>
      <c r="KCM105" s="12"/>
      <c r="KCN105" s="12"/>
      <c r="KCO105" s="169"/>
      <c r="KCP105" s="169"/>
      <c r="KCQ105" s="12"/>
      <c r="KCR105" s="169"/>
      <c r="KCS105" s="169"/>
      <c r="KCT105" s="169"/>
      <c r="KCU105" s="12"/>
      <c r="KCV105" s="12"/>
      <c r="KCW105" s="169"/>
      <c r="KCX105" s="169"/>
      <c r="KCY105" s="12"/>
      <c r="KCZ105" s="169"/>
      <c r="KDA105" s="169"/>
      <c r="KDB105" s="169"/>
      <c r="KDC105" s="12"/>
      <c r="KDD105" s="12"/>
      <c r="KDE105" s="169"/>
      <c r="KDF105" s="169"/>
      <c r="KDG105" s="12"/>
      <c r="KDH105" s="169"/>
      <c r="KDI105" s="169"/>
      <c r="KDJ105" s="169"/>
      <c r="KDK105" s="12"/>
      <c r="KDL105" s="12"/>
      <c r="KDM105" s="169"/>
      <c r="KDN105" s="169"/>
      <c r="KDO105" s="12"/>
      <c r="KDP105" s="169"/>
      <c r="KDQ105" s="169"/>
      <c r="KDR105" s="169"/>
      <c r="KDS105" s="12"/>
      <c r="KDT105" s="12"/>
      <c r="KDU105" s="169"/>
      <c r="KDV105" s="169"/>
      <c r="KDW105" s="12"/>
      <c r="KDX105" s="169"/>
      <c r="KDY105" s="169"/>
      <c r="KDZ105" s="169"/>
      <c r="KEA105" s="12"/>
      <c r="KEB105" s="12"/>
      <c r="KEC105" s="169"/>
      <c r="KED105" s="169"/>
      <c r="KEE105" s="12"/>
      <c r="KEF105" s="169"/>
      <c r="KEG105" s="169"/>
      <c r="KEH105" s="169"/>
      <c r="KEI105" s="12"/>
      <c r="KEJ105" s="12"/>
      <c r="KEK105" s="169"/>
      <c r="KEL105" s="169"/>
      <c r="KEM105" s="12"/>
      <c r="KEN105" s="169"/>
      <c r="KEO105" s="169"/>
      <c r="KEP105" s="169"/>
      <c r="KEQ105" s="12"/>
      <c r="KER105" s="12"/>
      <c r="KES105" s="169"/>
      <c r="KET105" s="169"/>
      <c r="KEU105" s="12"/>
      <c r="KEV105" s="169"/>
      <c r="KEW105" s="169"/>
      <c r="KEX105" s="169"/>
      <c r="KEY105" s="12"/>
      <c r="KEZ105" s="12"/>
      <c r="KFA105" s="169"/>
      <c r="KFB105" s="169"/>
      <c r="KFC105" s="12"/>
      <c r="KFD105" s="169"/>
      <c r="KFE105" s="169"/>
      <c r="KFF105" s="169"/>
      <c r="KFG105" s="12"/>
      <c r="KFH105" s="12"/>
      <c r="KFI105" s="169"/>
      <c r="KFJ105" s="169"/>
      <c r="KFK105" s="12"/>
      <c r="KFL105" s="169"/>
      <c r="KFM105" s="169"/>
      <c r="KFN105" s="169"/>
      <c r="KFO105" s="12"/>
      <c r="KFP105" s="12"/>
      <c r="KFQ105" s="169"/>
      <c r="KFR105" s="169"/>
      <c r="KFS105" s="12"/>
      <c r="KFT105" s="169"/>
      <c r="KFU105" s="169"/>
      <c r="KFV105" s="169"/>
      <c r="KFW105" s="12"/>
      <c r="KFX105" s="12"/>
      <c r="KFY105" s="169"/>
      <c r="KFZ105" s="169"/>
      <c r="KGA105" s="12"/>
      <c r="KGB105" s="169"/>
      <c r="KGC105" s="169"/>
      <c r="KGD105" s="169"/>
      <c r="KGE105" s="12"/>
      <c r="KGF105" s="12"/>
      <c r="KGG105" s="169"/>
      <c r="KGH105" s="169"/>
      <c r="KGI105" s="12"/>
      <c r="KGJ105" s="169"/>
      <c r="KGK105" s="169"/>
      <c r="KGL105" s="169"/>
      <c r="KGM105" s="12"/>
      <c r="KGN105" s="12"/>
      <c r="KGO105" s="169"/>
      <c r="KGP105" s="169"/>
      <c r="KGQ105" s="12"/>
      <c r="KGR105" s="169"/>
      <c r="KGS105" s="169"/>
      <c r="KGT105" s="169"/>
      <c r="KGU105" s="12"/>
      <c r="KGV105" s="12"/>
      <c r="KGW105" s="169"/>
      <c r="KGX105" s="169"/>
      <c r="KGY105" s="12"/>
      <c r="KGZ105" s="169"/>
      <c r="KHA105" s="169"/>
      <c r="KHB105" s="169"/>
      <c r="KHC105" s="12"/>
      <c r="KHD105" s="12"/>
      <c r="KHE105" s="169"/>
      <c r="KHF105" s="169"/>
      <c r="KHG105" s="12"/>
      <c r="KHH105" s="169"/>
      <c r="KHI105" s="169"/>
      <c r="KHJ105" s="169"/>
      <c r="KHK105" s="12"/>
      <c r="KHL105" s="12"/>
      <c r="KHM105" s="169"/>
      <c r="KHN105" s="169"/>
      <c r="KHO105" s="12"/>
      <c r="KHP105" s="169"/>
      <c r="KHQ105" s="169"/>
      <c r="KHR105" s="169"/>
      <c r="KHS105" s="12"/>
      <c r="KHT105" s="12"/>
      <c r="KHU105" s="169"/>
      <c r="KHV105" s="169"/>
      <c r="KHW105" s="12"/>
      <c r="KHX105" s="169"/>
      <c r="KHY105" s="169"/>
      <c r="KHZ105" s="169"/>
      <c r="KIA105" s="12"/>
      <c r="KIB105" s="12"/>
      <c r="KIC105" s="169"/>
      <c r="KID105" s="169"/>
      <c r="KIE105" s="12"/>
      <c r="KIF105" s="169"/>
      <c r="KIG105" s="169"/>
      <c r="KIH105" s="169"/>
      <c r="KII105" s="12"/>
      <c r="KIJ105" s="12"/>
      <c r="KIK105" s="169"/>
      <c r="KIL105" s="169"/>
      <c r="KIM105" s="12"/>
      <c r="KIN105" s="169"/>
      <c r="KIO105" s="169"/>
      <c r="KIP105" s="169"/>
      <c r="KIQ105" s="12"/>
      <c r="KIR105" s="12"/>
      <c r="KIS105" s="169"/>
      <c r="KIT105" s="169"/>
      <c r="KIU105" s="12"/>
      <c r="KIV105" s="169"/>
      <c r="KIW105" s="169"/>
      <c r="KIX105" s="169"/>
      <c r="KIY105" s="12"/>
      <c r="KIZ105" s="12"/>
      <c r="KJA105" s="169"/>
      <c r="KJB105" s="169"/>
      <c r="KJC105" s="12"/>
      <c r="KJD105" s="169"/>
      <c r="KJE105" s="169"/>
      <c r="KJF105" s="169"/>
      <c r="KJG105" s="12"/>
      <c r="KJH105" s="12"/>
      <c r="KJI105" s="169"/>
      <c r="KJJ105" s="169"/>
      <c r="KJK105" s="12"/>
      <c r="KJL105" s="169"/>
      <c r="KJM105" s="169"/>
      <c r="KJN105" s="169"/>
      <c r="KJO105" s="12"/>
      <c r="KJP105" s="12"/>
      <c r="KJQ105" s="169"/>
      <c r="KJR105" s="169"/>
      <c r="KJS105" s="12"/>
      <c r="KJT105" s="169"/>
      <c r="KJU105" s="169"/>
      <c r="KJV105" s="169"/>
      <c r="KJW105" s="12"/>
      <c r="KJX105" s="12"/>
      <c r="KJY105" s="169"/>
      <c r="KJZ105" s="169"/>
      <c r="KKA105" s="12"/>
      <c r="KKB105" s="169"/>
      <c r="KKC105" s="169"/>
      <c r="KKD105" s="169"/>
      <c r="KKE105" s="12"/>
      <c r="KKF105" s="12"/>
      <c r="KKG105" s="169"/>
      <c r="KKH105" s="169"/>
      <c r="KKI105" s="12"/>
      <c r="KKJ105" s="169"/>
      <c r="KKK105" s="169"/>
      <c r="KKL105" s="169"/>
      <c r="KKM105" s="12"/>
      <c r="KKN105" s="12"/>
      <c r="KKO105" s="169"/>
      <c r="KKP105" s="169"/>
      <c r="KKQ105" s="12"/>
      <c r="KKR105" s="169"/>
      <c r="KKS105" s="169"/>
      <c r="KKT105" s="169"/>
      <c r="KKU105" s="12"/>
      <c r="KKV105" s="12"/>
      <c r="KKW105" s="169"/>
      <c r="KKX105" s="169"/>
      <c r="KKY105" s="12"/>
      <c r="KKZ105" s="169"/>
      <c r="KLA105" s="169"/>
      <c r="KLB105" s="169"/>
      <c r="KLC105" s="12"/>
      <c r="KLD105" s="12"/>
      <c r="KLE105" s="169"/>
      <c r="KLF105" s="169"/>
      <c r="KLG105" s="12"/>
      <c r="KLH105" s="169"/>
      <c r="KLI105" s="169"/>
      <c r="KLJ105" s="169"/>
      <c r="KLK105" s="12"/>
      <c r="KLL105" s="12"/>
      <c r="KLM105" s="169"/>
      <c r="KLN105" s="169"/>
      <c r="KLO105" s="12"/>
      <c r="KLP105" s="169"/>
      <c r="KLQ105" s="169"/>
      <c r="KLR105" s="169"/>
      <c r="KLS105" s="12"/>
      <c r="KLT105" s="12"/>
      <c r="KLU105" s="169"/>
      <c r="KLV105" s="169"/>
      <c r="KLW105" s="12"/>
      <c r="KLX105" s="169"/>
      <c r="KLY105" s="169"/>
      <c r="KLZ105" s="169"/>
      <c r="KMA105" s="12"/>
      <c r="KMB105" s="12"/>
      <c r="KMC105" s="169"/>
      <c r="KMD105" s="169"/>
      <c r="KME105" s="12"/>
      <c r="KMF105" s="169"/>
      <c r="KMG105" s="169"/>
      <c r="KMH105" s="169"/>
      <c r="KMI105" s="12"/>
      <c r="KMJ105" s="12"/>
      <c r="KMK105" s="169"/>
      <c r="KML105" s="169"/>
      <c r="KMM105" s="12"/>
      <c r="KMN105" s="169"/>
      <c r="KMO105" s="169"/>
      <c r="KMP105" s="169"/>
      <c r="KMQ105" s="12"/>
      <c r="KMR105" s="12"/>
      <c r="KMS105" s="169"/>
      <c r="KMT105" s="169"/>
      <c r="KMU105" s="12"/>
      <c r="KMV105" s="169"/>
      <c r="KMW105" s="169"/>
      <c r="KMX105" s="169"/>
      <c r="KMY105" s="12"/>
      <c r="KMZ105" s="12"/>
      <c r="KNA105" s="169"/>
      <c r="KNB105" s="169"/>
      <c r="KNC105" s="12"/>
      <c r="KND105" s="169"/>
      <c r="KNE105" s="169"/>
      <c r="KNF105" s="169"/>
      <c r="KNG105" s="12"/>
      <c r="KNH105" s="12"/>
      <c r="KNI105" s="169"/>
      <c r="KNJ105" s="169"/>
      <c r="KNK105" s="12"/>
      <c r="KNL105" s="169"/>
      <c r="KNM105" s="169"/>
      <c r="KNN105" s="169"/>
      <c r="KNO105" s="12"/>
      <c r="KNP105" s="12"/>
      <c r="KNQ105" s="169"/>
      <c r="KNR105" s="169"/>
      <c r="KNS105" s="12"/>
      <c r="KNT105" s="169"/>
      <c r="KNU105" s="169"/>
      <c r="KNV105" s="169"/>
      <c r="KNW105" s="12"/>
      <c r="KNX105" s="12"/>
      <c r="KNY105" s="169"/>
      <c r="KNZ105" s="169"/>
      <c r="KOA105" s="12"/>
      <c r="KOB105" s="169"/>
      <c r="KOC105" s="169"/>
      <c r="KOD105" s="169"/>
      <c r="KOE105" s="12"/>
      <c r="KOF105" s="12"/>
      <c r="KOG105" s="169"/>
      <c r="KOH105" s="169"/>
      <c r="KOI105" s="12"/>
      <c r="KOJ105" s="169"/>
      <c r="KOK105" s="169"/>
      <c r="KOL105" s="169"/>
      <c r="KOM105" s="12"/>
      <c r="KON105" s="12"/>
      <c r="KOO105" s="169"/>
      <c r="KOP105" s="169"/>
      <c r="KOQ105" s="12"/>
      <c r="KOR105" s="169"/>
      <c r="KOS105" s="169"/>
      <c r="KOT105" s="169"/>
      <c r="KOU105" s="12"/>
      <c r="KOV105" s="12"/>
      <c r="KOW105" s="169"/>
      <c r="KOX105" s="169"/>
      <c r="KOY105" s="12"/>
      <c r="KOZ105" s="169"/>
      <c r="KPA105" s="169"/>
      <c r="KPB105" s="169"/>
      <c r="KPC105" s="12"/>
      <c r="KPD105" s="12"/>
      <c r="KPE105" s="169"/>
      <c r="KPF105" s="169"/>
      <c r="KPG105" s="12"/>
      <c r="KPH105" s="169"/>
      <c r="KPI105" s="169"/>
      <c r="KPJ105" s="169"/>
      <c r="KPK105" s="12"/>
      <c r="KPL105" s="12"/>
      <c r="KPM105" s="169"/>
      <c r="KPN105" s="169"/>
      <c r="KPO105" s="12"/>
      <c r="KPP105" s="169"/>
      <c r="KPQ105" s="169"/>
      <c r="KPR105" s="169"/>
      <c r="KPS105" s="12"/>
      <c r="KPT105" s="12"/>
      <c r="KPU105" s="169"/>
      <c r="KPV105" s="169"/>
      <c r="KPW105" s="12"/>
      <c r="KPX105" s="169"/>
      <c r="KPY105" s="169"/>
      <c r="KPZ105" s="169"/>
      <c r="KQA105" s="12"/>
      <c r="KQB105" s="12"/>
      <c r="KQC105" s="169"/>
      <c r="KQD105" s="169"/>
      <c r="KQE105" s="12"/>
      <c r="KQF105" s="169"/>
      <c r="KQG105" s="169"/>
      <c r="KQH105" s="169"/>
      <c r="KQI105" s="12"/>
      <c r="KQJ105" s="12"/>
      <c r="KQK105" s="169"/>
      <c r="KQL105" s="169"/>
      <c r="KQM105" s="12"/>
      <c r="KQN105" s="169"/>
      <c r="KQO105" s="169"/>
      <c r="KQP105" s="169"/>
      <c r="KQQ105" s="12"/>
      <c r="KQR105" s="12"/>
      <c r="KQS105" s="169"/>
      <c r="KQT105" s="169"/>
      <c r="KQU105" s="12"/>
      <c r="KQV105" s="169"/>
      <c r="KQW105" s="169"/>
      <c r="KQX105" s="169"/>
      <c r="KQY105" s="12"/>
      <c r="KQZ105" s="12"/>
      <c r="KRA105" s="169"/>
      <c r="KRB105" s="169"/>
      <c r="KRC105" s="12"/>
      <c r="KRD105" s="169"/>
      <c r="KRE105" s="169"/>
      <c r="KRF105" s="169"/>
      <c r="KRG105" s="12"/>
      <c r="KRH105" s="12"/>
      <c r="KRI105" s="169"/>
      <c r="KRJ105" s="169"/>
      <c r="KRK105" s="12"/>
      <c r="KRL105" s="169"/>
      <c r="KRM105" s="169"/>
      <c r="KRN105" s="169"/>
      <c r="KRO105" s="12"/>
      <c r="KRP105" s="12"/>
      <c r="KRQ105" s="169"/>
      <c r="KRR105" s="169"/>
      <c r="KRS105" s="12"/>
      <c r="KRT105" s="169"/>
      <c r="KRU105" s="169"/>
      <c r="KRV105" s="169"/>
      <c r="KRW105" s="12"/>
      <c r="KRX105" s="12"/>
      <c r="KRY105" s="169"/>
      <c r="KRZ105" s="169"/>
      <c r="KSA105" s="12"/>
      <c r="KSB105" s="169"/>
      <c r="KSC105" s="169"/>
      <c r="KSD105" s="169"/>
      <c r="KSE105" s="12"/>
      <c r="KSF105" s="12"/>
      <c r="KSG105" s="169"/>
      <c r="KSH105" s="169"/>
      <c r="KSI105" s="12"/>
      <c r="KSJ105" s="169"/>
      <c r="KSK105" s="169"/>
      <c r="KSL105" s="169"/>
      <c r="KSM105" s="12"/>
      <c r="KSN105" s="12"/>
      <c r="KSO105" s="169"/>
      <c r="KSP105" s="169"/>
      <c r="KSQ105" s="12"/>
      <c r="KSR105" s="169"/>
      <c r="KSS105" s="169"/>
      <c r="KST105" s="169"/>
      <c r="KSU105" s="12"/>
      <c r="KSV105" s="12"/>
      <c r="KSW105" s="169"/>
      <c r="KSX105" s="169"/>
      <c r="KSY105" s="12"/>
      <c r="KSZ105" s="169"/>
      <c r="KTA105" s="169"/>
      <c r="KTB105" s="169"/>
      <c r="KTC105" s="12"/>
      <c r="KTD105" s="12"/>
      <c r="KTE105" s="169"/>
      <c r="KTF105" s="169"/>
      <c r="KTG105" s="12"/>
      <c r="KTH105" s="169"/>
      <c r="KTI105" s="169"/>
      <c r="KTJ105" s="169"/>
      <c r="KTK105" s="12"/>
      <c r="KTL105" s="12"/>
      <c r="KTM105" s="169"/>
      <c r="KTN105" s="169"/>
      <c r="KTO105" s="12"/>
      <c r="KTP105" s="169"/>
      <c r="KTQ105" s="169"/>
      <c r="KTR105" s="169"/>
      <c r="KTS105" s="12"/>
      <c r="KTT105" s="12"/>
      <c r="KTU105" s="169"/>
      <c r="KTV105" s="169"/>
      <c r="KTW105" s="12"/>
      <c r="KTX105" s="169"/>
      <c r="KTY105" s="169"/>
      <c r="KTZ105" s="169"/>
      <c r="KUA105" s="12"/>
      <c r="KUB105" s="12"/>
      <c r="KUC105" s="169"/>
      <c r="KUD105" s="169"/>
      <c r="KUE105" s="12"/>
      <c r="KUF105" s="169"/>
      <c r="KUG105" s="169"/>
      <c r="KUH105" s="169"/>
      <c r="KUI105" s="12"/>
      <c r="KUJ105" s="12"/>
      <c r="KUK105" s="169"/>
      <c r="KUL105" s="169"/>
      <c r="KUM105" s="12"/>
      <c r="KUN105" s="169"/>
      <c r="KUO105" s="169"/>
      <c r="KUP105" s="169"/>
      <c r="KUQ105" s="12"/>
      <c r="KUR105" s="12"/>
      <c r="KUS105" s="169"/>
      <c r="KUT105" s="169"/>
      <c r="KUU105" s="12"/>
      <c r="KUV105" s="169"/>
      <c r="KUW105" s="169"/>
      <c r="KUX105" s="169"/>
      <c r="KUY105" s="12"/>
      <c r="KUZ105" s="12"/>
      <c r="KVA105" s="169"/>
      <c r="KVB105" s="169"/>
      <c r="KVC105" s="12"/>
      <c r="KVD105" s="169"/>
      <c r="KVE105" s="169"/>
      <c r="KVF105" s="169"/>
      <c r="KVG105" s="12"/>
      <c r="KVH105" s="12"/>
      <c r="KVI105" s="169"/>
      <c r="KVJ105" s="169"/>
      <c r="KVK105" s="12"/>
      <c r="KVL105" s="169"/>
      <c r="KVM105" s="169"/>
      <c r="KVN105" s="169"/>
      <c r="KVO105" s="12"/>
      <c r="KVP105" s="12"/>
      <c r="KVQ105" s="169"/>
      <c r="KVR105" s="169"/>
      <c r="KVS105" s="12"/>
      <c r="KVT105" s="169"/>
      <c r="KVU105" s="169"/>
      <c r="KVV105" s="169"/>
      <c r="KVW105" s="12"/>
      <c r="KVX105" s="12"/>
      <c r="KVY105" s="169"/>
      <c r="KVZ105" s="169"/>
      <c r="KWA105" s="12"/>
      <c r="KWB105" s="169"/>
      <c r="KWC105" s="169"/>
      <c r="KWD105" s="169"/>
      <c r="KWE105" s="12"/>
      <c r="KWF105" s="12"/>
      <c r="KWG105" s="169"/>
      <c r="KWH105" s="169"/>
      <c r="KWI105" s="12"/>
      <c r="KWJ105" s="169"/>
      <c r="KWK105" s="169"/>
      <c r="KWL105" s="169"/>
      <c r="KWM105" s="12"/>
      <c r="KWN105" s="12"/>
      <c r="KWO105" s="169"/>
      <c r="KWP105" s="169"/>
      <c r="KWQ105" s="12"/>
      <c r="KWR105" s="169"/>
      <c r="KWS105" s="169"/>
      <c r="KWT105" s="169"/>
      <c r="KWU105" s="12"/>
      <c r="KWV105" s="12"/>
      <c r="KWW105" s="169"/>
      <c r="KWX105" s="169"/>
      <c r="KWY105" s="12"/>
      <c r="KWZ105" s="169"/>
      <c r="KXA105" s="169"/>
      <c r="KXB105" s="169"/>
      <c r="KXC105" s="12"/>
      <c r="KXD105" s="12"/>
      <c r="KXE105" s="169"/>
      <c r="KXF105" s="169"/>
      <c r="KXG105" s="12"/>
      <c r="KXH105" s="169"/>
      <c r="KXI105" s="169"/>
      <c r="KXJ105" s="169"/>
      <c r="KXK105" s="12"/>
      <c r="KXL105" s="12"/>
      <c r="KXM105" s="169"/>
      <c r="KXN105" s="169"/>
      <c r="KXO105" s="12"/>
      <c r="KXP105" s="169"/>
      <c r="KXQ105" s="169"/>
      <c r="KXR105" s="169"/>
      <c r="KXS105" s="12"/>
      <c r="KXT105" s="12"/>
      <c r="KXU105" s="169"/>
      <c r="KXV105" s="169"/>
      <c r="KXW105" s="12"/>
      <c r="KXX105" s="169"/>
      <c r="KXY105" s="169"/>
      <c r="KXZ105" s="169"/>
      <c r="KYA105" s="12"/>
      <c r="KYB105" s="12"/>
      <c r="KYC105" s="169"/>
      <c r="KYD105" s="169"/>
      <c r="KYE105" s="12"/>
      <c r="KYF105" s="169"/>
      <c r="KYG105" s="169"/>
      <c r="KYH105" s="169"/>
      <c r="KYI105" s="12"/>
      <c r="KYJ105" s="12"/>
      <c r="KYK105" s="169"/>
      <c r="KYL105" s="169"/>
      <c r="KYM105" s="12"/>
      <c r="KYN105" s="169"/>
      <c r="KYO105" s="169"/>
      <c r="KYP105" s="169"/>
      <c r="KYQ105" s="12"/>
      <c r="KYR105" s="12"/>
      <c r="KYS105" s="169"/>
      <c r="KYT105" s="169"/>
      <c r="KYU105" s="12"/>
      <c r="KYV105" s="169"/>
      <c r="KYW105" s="169"/>
      <c r="KYX105" s="169"/>
      <c r="KYY105" s="12"/>
      <c r="KYZ105" s="12"/>
      <c r="KZA105" s="169"/>
      <c r="KZB105" s="169"/>
      <c r="KZC105" s="12"/>
      <c r="KZD105" s="169"/>
      <c r="KZE105" s="169"/>
      <c r="KZF105" s="169"/>
      <c r="KZG105" s="12"/>
      <c r="KZH105" s="12"/>
      <c r="KZI105" s="169"/>
      <c r="KZJ105" s="169"/>
      <c r="KZK105" s="12"/>
      <c r="KZL105" s="169"/>
      <c r="KZM105" s="169"/>
      <c r="KZN105" s="169"/>
      <c r="KZO105" s="12"/>
      <c r="KZP105" s="12"/>
      <c r="KZQ105" s="169"/>
      <c r="KZR105" s="169"/>
      <c r="KZS105" s="12"/>
      <c r="KZT105" s="169"/>
      <c r="KZU105" s="169"/>
      <c r="KZV105" s="169"/>
      <c r="KZW105" s="12"/>
      <c r="KZX105" s="12"/>
      <c r="KZY105" s="169"/>
      <c r="KZZ105" s="169"/>
      <c r="LAA105" s="12"/>
      <c r="LAB105" s="169"/>
      <c r="LAC105" s="169"/>
      <c r="LAD105" s="169"/>
      <c r="LAE105" s="12"/>
      <c r="LAF105" s="12"/>
      <c r="LAG105" s="169"/>
      <c r="LAH105" s="169"/>
      <c r="LAI105" s="12"/>
      <c r="LAJ105" s="169"/>
      <c r="LAK105" s="169"/>
      <c r="LAL105" s="169"/>
      <c r="LAM105" s="12"/>
      <c r="LAN105" s="12"/>
      <c r="LAO105" s="169"/>
      <c r="LAP105" s="169"/>
      <c r="LAQ105" s="12"/>
      <c r="LAR105" s="169"/>
      <c r="LAS105" s="169"/>
      <c r="LAT105" s="169"/>
      <c r="LAU105" s="12"/>
      <c r="LAV105" s="12"/>
      <c r="LAW105" s="169"/>
      <c r="LAX105" s="169"/>
      <c r="LAY105" s="12"/>
      <c r="LAZ105" s="169"/>
      <c r="LBA105" s="169"/>
      <c r="LBB105" s="169"/>
      <c r="LBC105" s="12"/>
      <c r="LBD105" s="12"/>
      <c r="LBE105" s="169"/>
      <c r="LBF105" s="169"/>
      <c r="LBG105" s="12"/>
      <c r="LBH105" s="169"/>
      <c r="LBI105" s="169"/>
      <c r="LBJ105" s="169"/>
      <c r="LBK105" s="12"/>
      <c r="LBL105" s="12"/>
      <c r="LBM105" s="169"/>
      <c r="LBN105" s="169"/>
      <c r="LBO105" s="12"/>
      <c r="LBP105" s="169"/>
      <c r="LBQ105" s="169"/>
      <c r="LBR105" s="169"/>
      <c r="LBS105" s="12"/>
      <c r="LBT105" s="12"/>
      <c r="LBU105" s="169"/>
      <c r="LBV105" s="169"/>
      <c r="LBW105" s="12"/>
      <c r="LBX105" s="169"/>
      <c r="LBY105" s="169"/>
      <c r="LBZ105" s="169"/>
      <c r="LCA105" s="12"/>
      <c r="LCB105" s="12"/>
      <c r="LCC105" s="169"/>
      <c r="LCD105" s="169"/>
      <c r="LCE105" s="12"/>
      <c r="LCF105" s="169"/>
      <c r="LCG105" s="169"/>
      <c r="LCH105" s="169"/>
      <c r="LCI105" s="12"/>
      <c r="LCJ105" s="12"/>
      <c r="LCK105" s="169"/>
      <c r="LCL105" s="169"/>
      <c r="LCM105" s="12"/>
      <c r="LCN105" s="169"/>
      <c r="LCO105" s="169"/>
      <c r="LCP105" s="169"/>
      <c r="LCQ105" s="12"/>
      <c r="LCR105" s="12"/>
      <c r="LCS105" s="169"/>
      <c r="LCT105" s="169"/>
      <c r="LCU105" s="12"/>
      <c r="LCV105" s="169"/>
      <c r="LCW105" s="169"/>
      <c r="LCX105" s="169"/>
      <c r="LCY105" s="12"/>
      <c r="LCZ105" s="12"/>
      <c r="LDA105" s="169"/>
      <c r="LDB105" s="169"/>
      <c r="LDC105" s="12"/>
      <c r="LDD105" s="169"/>
      <c r="LDE105" s="169"/>
      <c r="LDF105" s="169"/>
      <c r="LDG105" s="12"/>
      <c r="LDH105" s="12"/>
      <c r="LDI105" s="169"/>
      <c r="LDJ105" s="169"/>
      <c r="LDK105" s="12"/>
      <c r="LDL105" s="169"/>
      <c r="LDM105" s="169"/>
      <c r="LDN105" s="169"/>
      <c r="LDO105" s="12"/>
      <c r="LDP105" s="12"/>
      <c r="LDQ105" s="169"/>
      <c r="LDR105" s="169"/>
      <c r="LDS105" s="12"/>
      <c r="LDT105" s="169"/>
      <c r="LDU105" s="169"/>
      <c r="LDV105" s="169"/>
      <c r="LDW105" s="12"/>
      <c r="LDX105" s="12"/>
      <c r="LDY105" s="169"/>
      <c r="LDZ105" s="169"/>
      <c r="LEA105" s="12"/>
      <c r="LEB105" s="169"/>
      <c r="LEC105" s="169"/>
      <c r="LED105" s="169"/>
      <c r="LEE105" s="12"/>
      <c r="LEF105" s="12"/>
      <c r="LEG105" s="169"/>
      <c r="LEH105" s="169"/>
      <c r="LEI105" s="12"/>
      <c r="LEJ105" s="169"/>
      <c r="LEK105" s="169"/>
      <c r="LEL105" s="169"/>
      <c r="LEM105" s="12"/>
      <c r="LEN105" s="12"/>
      <c r="LEO105" s="169"/>
      <c r="LEP105" s="169"/>
      <c r="LEQ105" s="12"/>
      <c r="LER105" s="169"/>
      <c r="LES105" s="169"/>
      <c r="LET105" s="169"/>
      <c r="LEU105" s="12"/>
      <c r="LEV105" s="12"/>
      <c r="LEW105" s="169"/>
      <c r="LEX105" s="169"/>
      <c r="LEY105" s="12"/>
      <c r="LEZ105" s="169"/>
      <c r="LFA105" s="169"/>
      <c r="LFB105" s="169"/>
      <c r="LFC105" s="12"/>
      <c r="LFD105" s="12"/>
      <c r="LFE105" s="169"/>
      <c r="LFF105" s="169"/>
      <c r="LFG105" s="12"/>
      <c r="LFH105" s="169"/>
      <c r="LFI105" s="169"/>
      <c r="LFJ105" s="169"/>
      <c r="LFK105" s="12"/>
      <c r="LFL105" s="12"/>
      <c r="LFM105" s="169"/>
      <c r="LFN105" s="169"/>
      <c r="LFO105" s="12"/>
      <c r="LFP105" s="169"/>
      <c r="LFQ105" s="169"/>
      <c r="LFR105" s="169"/>
      <c r="LFS105" s="12"/>
      <c r="LFT105" s="12"/>
      <c r="LFU105" s="169"/>
      <c r="LFV105" s="169"/>
      <c r="LFW105" s="12"/>
      <c r="LFX105" s="169"/>
      <c r="LFY105" s="169"/>
      <c r="LFZ105" s="169"/>
      <c r="LGA105" s="12"/>
      <c r="LGB105" s="12"/>
      <c r="LGC105" s="169"/>
      <c r="LGD105" s="169"/>
      <c r="LGE105" s="12"/>
      <c r="LGF105" s="169"/>
      <c r="LGG105" s="169"/>
      <c r="LGH105" s="169"/>
      <c r="LGI105" s="12"/>
      <c r="LGJ105" s="12"/>
      <c r="LGK105" s="169"/>
      <c r="LGL105" s="169"/>
      <c r="LGM105" s="12"/>
      <c r="LGN105" s="169"/>
      <c r="LGO105" s="169"/>
      <c r="LGP105" s="169"/>
      <c r="LGQ105" s="12"/>
      <c r="LGR105" s="12"/>
      <c r="LGS105" s="169"/>
      <c r="LGT105" s="169"/>
      <c r="LGU105" s="12"/>
      <c r="LGV105" s="169"/>
      <c r="LGW105" s="169"/>
      <c r="LGX105" s="169"/>
      <c r="LGY105" s="12"/>
      <c r="LGZ105" s="12"/>
      <c r="LHA105" s="169"/>
      <c r="LHB105" s="169"/>
      <c r="LHC105" s="12"/>
      <c r="LHD105" s="169"/>
      <c r="LHE105" s="169"/>
      <c r="LHF105" s="169"/>
      <c r="LHG105" s="12"/>
      <c r="LHH105" s="12"/>
      <c r="LHI105" s="169"/>
      <c r="LHJ105" s="169"/>
      <c r="LHK105" s="12"/>
      <c r="LHL105" s="169"/>
      <c r="LHM105" s="169"/>
      <c r="LHN105" s="169"/>
      <c r="LHO105" s="12"/>
      <c r="LHP105" s="12"/>
      <c r="LHQ105" s="169"/>
      <c r="LHR105" s="169"/>
      <c r="LHS105" s="12"/>
      <c r="LHT105" s="169"/>
      <c r="LHU105" s="169"/>
      <c r="LHV105" s="169"/>
      <c r="LHW105" s="12"/>
      <c r="LHX105" s="12"/>
      <c r="LHY105" s="169"/>
      <c r="LHZ105" s="169"/>
      <c r="LIA105" s="12"/>
      <c r="LIB105" s="169"/>
      <c r="LIC105" s="169"/>
      <c r="LID105" s="169"/>
      <c r="LIE105" s="12"/>
      <c r="LIF105" s="12"/>
      <c r="LIG105" s="169"/>
      <c r="LIH105" s="169"/>
      <c r="LII105" s="12"/>
      <c r="LIJ105" s="169"/>
      <c r="LIK105" s="169"/>
      <c r="LIL105" s="169"/>
      <c r="LIM105" s="12"/>
      <c r="LIN105" s="12"/>
      <c r="LIO105" s="169"/>
      <c r="LIP105" s="169"/>
      <c r="LIQ105" s="12"/>
      <c r="LIR105" s="169"/>
      <c r="LIS105" s="169"/>
      <c r="LIT105" s="169"/>
      <c r="LIU105" s="12"/>
      <c r="LIV105" s="12"/>
      <c r="LIW105" s="169"/>
      <c r="LIX105" s="169"/>
      <c r="LIY105" s="12"/>
      <c r="LIZ105" s="169"/>
      <c r="LJA105" s="169"/>
      <c r="LJB105" s="169"/>
      <c r="LJC105" s="12"/>
      <c r="LJD105" s="12"/>
      <c r="LJE105" s="169"/>
      <c r="LJF105" s="169"/>
      <c r="LJG105" s="12"/>
      <c r="LJH105" s="169"/>
      <c r="LJI105" s="169"/>
      <c r="LJJ105" s="169"/>
      <c r="LJK105" s="12"/>
      <c r="LJL105" s="12"/>
      <c r="LJM105" s="169"/>
      <c r="LJN105" s="169"/>
      <c r="LJO105" s="12"/>
      <c r="LJP105" s="169"/>
      <c r="LJQ105" s="169"/>
      <c r="LJR105" s="169"/>
      <c r="LJS105" s="12"/>
      <c r="LJT105" s="12"/>
      <c r="LJU105" s="169"/>
      <c r="LJV105" s="169"/>
      <c r="LJW105" s="12"/>
      <c r="LJX105" s="169"/>
      <c r="LJY105" s="169"/>
      <c r="LJZ105" s="169"/>
      <c r="LKA105" s="12"/>
      <c r="LKB105" s="12"/>
      <c r="LKC105" s="169"/>
      <c r="LKD105" s="169"/>
      <c r="LKE105" s="12"/>
      <c r="LKF105" s="169"/>
      <c r="LKG105" s="169"/>
      <c r="LKH105" s="169"/>
      <c r="LKI105" s="12"/>
      <c r="LKJ105" s="12"/>
      <c r="LKK105" s="169"/>
      <c r="LKL105" s="169"/>
      <c r="LKM105" s="12"/>
      <c r="LKN105" s="169"/>
      <c r="LKO105" s="169"/>
      <c r="LKP105" s="169"/>
      <c r="LKQ105" s="12"/>
      <c r="LKR105" s="12"/>
      <c r="LKS105" s="169"/>
      <c r="LKT105" s="169"/>
      <c r="LKU105" s="12"/>
      <c r="LKV105" s="169"/>
      <c r="LKW105" s="169"/>
      <c r="LKX105" s="169"/>
      <c r="LKY105" s="12"/>
      <c r="LKZ105" s="12"/>
      <c r="LLA105" s="169"/>
      <c r="LLB105" s="169"/>
      <c r="LLC105" s="12"/>
      <c r="LLD105" s="169"/>
      <c r="LLE105" s="169"/>
      <c r="LLF105" s="169"/>
      <c r="LLG105" s="12"/>
      <c r="LLH105" s="12"/>
      <c r="LLI105" s="169"/>
      <c r="LLJ105" s="169"/>
      <c r="LLK105" s="12"/>
      <c r="LLL105" s="169"/>
      <c r="LLM105" s="169"/>
      <c r="LLN105" s="169"/>
      <c r="LLO105" s="12"/>
      <c r="LLP105" s="12"/>
      <c r="LLQ105" s="169"/>
      <c r="LLR105" s="169"/>
      <c r="LLS105" s="12"/>
      <c r="LLT105" s="169"/>
      <c r="LLU105" s="169"/>
      <c r="LLV105" s="169"/>
      <c r="LLW105" s="12"/>
      <c r="LLX105" s="12"/>
      <c r="LLY105" s="169"/>
      <c r="LLZ105" s="169"/>
      <c r="LMA105" s="12"/>
      <c r="LMB105" s="169"/>
      <c r="LMC105" s="169"/>
      <c r="LMD105" s="169"/>
      <c r="LME105" s="12"/>
      <c r="LMF105" s="12"/>
      <c r="LMG105" s="169"/>
      <c r="LMH105" s="169"/>
      <c r="LMI105" s="12"/>
      <c r="LMJ105" s="169"/>
      <c r="LMK105" s="169"/>
      <c r="LML105" s="169"/>
      <c r="LMM105" s="12"/>
      <c r="LMN105" s="12"/>
      <c r="LMO105" s="169"/>
      <c r="LMP105" s="169"/>
      <c r="LMQ105" s="12"/>
      <c r="LMR105" s="169"/>
      <c r="LMS105" s="169"/>
      <c r="LMT105" s="169"/>
      <c r="LMU105" s="12"/>
      <c r="LMV105" s="12"/>
      <c r="LMW105" s="169"/>
      <c r="LMX105" s="169"/>
      <c r="LMY105" s="12"/>
      <c r="LMZ105" s="169"/>
      <c r="LNA105" s="169"/>
      <c r="LNB105" s="169"/>
      <c r="LNC105" s="12"/>
      <c r="LND105" s="12"/>
      <c r="LNE105" s="169"/>
      <c r="LNF105" s="169"/>
      <c r="LNG105" s="12"/>
      <c r="LNH105" s="169"/>
      <c r="LNI105" s="169"/>
      <c r="LNJ105" s="169"/>
      <c r="LNK105" s="12"/>
      <c r="LNL105" s="12"/>
      <c r="LNM105" s="169"/>
      <c r="LNN105" s="169"/>
      <c r="LNO105" s="12"/>
      <c r="LNP105" s="169"/>
      <c r="LNQ105" s="169"/>
      <c r="LNR105" s="169"/>
      <c r="LNS105" s="12"/>
      <c r="LNT105" s="12"/>
      <c r="LNU105" s="169"/>
      <c r="LNV105" s="169"/>
      <c r="LNW105" s="12"/>
      <c r="LNX105" s="169"/>
      <c r="LNY105" s="169"/>
      <c r="LNZ105" s="169"/>
      <c r="LOA105" s="12"/>
      <c r="LOB105" s="12"/>
      <c r="LOC105" s="169"/>
      <c r="LOD105" s="169"/>
      <c r="LOE105" s="12"/>
      <c r="LOF105" s="169"/>
      <c r="LOG105" s="169"/>
      <c r="LOH105" s="169"/>
      <c r="LOI105" s="12"/>
      <c r="LOJ105" s="12"/>
      <c r="LOK105" s="169"/>
      <c r="LOL105" s="169"/>
      <c r="LOM105" s="12"/>
      <c r="LON105" s="169"/>
      <c r="LOO105" s="169"/>
      <c r="LOP105" s="169"/>
      <c r="LOQ105" s="12"/>
      <c r="LOR105" s="12"/>
      <c r="LOS105" s="169"/>
      <c r="LOT105" s="169"/>
      <c r="LOU105" s="12"/>
      <c r="LOV105" s="169"/>
      <c r="LOW105" s="169"/>
      <c r="LOX105" s="169"/>
      <c r="LOY105" s="12"/>
      <c r="LOZ105" s="12"/>
      <c r="LPA105" s="169"/>
      <c r="LPB105" s="169"/>
      <c r="LPC105" s="12"/>
      <c r="LPD105" s="169"/>
      <c r="LPE105" s="169"/>
      <c r="LPF105" s="169"/>
      <c r="LPG105" s="12"/>
      <c r="LPH105" s="12"/>
      <c r="LPI105" s="169"/>
      <c r="LPJ105" s="169"/>
      <c r="LPK105" s="12"/>
      <c r="LPL105" s="169"/>
      <c r="LPM105" s="169"/>
      <c r="LPN105" s="169"/>
      <c r="LPO105" s="12"/>
      <c r="LPP105" s="12"/>
      <c r="LPQ105" s="169"/>
      <c r="LPR105" s="169"/>
      <c r="LPS105" s="12"/>
      <c r="LPT105" s="169"/>
      <c r="LPU105" s="169"/>
      <c r="LPV105" s="169"/>
      <c r="LPW105" s="12"/>
      <c r="LPX105" s="12"/>
      <c r="LPY105" s="169"/>
      <c r="LPZ105" s="169"/>
      <c r="LQA105" s="12"/>
      <c r="LQB105" s="169"/>
      <c r="LQC105" s="169"/>
      <c r="LQD105" s="169"/>
      <c r="LQE105" s="12"/>
      <c r="LQF105" s="12"/>
      <c r="LQG105" s="169"/>
      <c r="LQH105" s="169"/>
      <c r="LQI105" s="12"/>
      <c r="LQJ105" s="169"/>
      <c r="LQK105" s="169"/>
      <c r="LQL105" s="169"/>
      <c r="LQM105" s="12"/>
      <c r="LQN105" s="12"/>
      <c r="LQO105" s="169"/>
      <c r="LQP105" s="169"/>
      <c r="LQQ105" s="12"/>
      <c r="LQR105" s="169"/>
      <c r="LQS105" s="169"/>
      <c r="LQT105" s="169"/>
      <c r="LQU105" s="12"/>
      <c r="LQV105" s="12"/>
      <c r="LQW105" s="169"/>
      <c r="LQX105" s="169"/>
      <c r="LQY105" s="12"/>
      <c r="LQZ105" s="169"/>
      <c r="LRA105" s="169"/>
      <c r="LRB105" s="169"/>
      <c r="LRC105" s="12"/>
      <c r="LRD105" s="12"/>
      <c r="LRE105" s="169"/>
      <c r="LRF105" s="169"/>
      <c r="LRG105" s="12"/>
      <c r="LRH105" s="169"/>
      <c r="LRI105" s="169"/>
      <c r="LRJ105" s="169"/>
      <c r="LRK105" s="12"/>
      <c r="LRL105" s="12"/>
      <c r="LRM105" s="169"/>
      <c r="LRN105" s="169"/>
      <c r="LRO105" s="12"/>
      <c r="LRP105" s="169"/>
      <c r="LRQ105" s="169"/>
      <c r="LRR105" s="169"/>
      <c r="LRS105" s="12"/>
      <c r="LRT105" s="12"/>
      <c r="LRU105" s="169"/>
      <c r="LRV105" s="169"/>
      <c r="LRW105" s="12"/>
      <c r="LRX105" s="169"/>
      <c r="LRY105" s="169"/>
      <c r="LRZ105" s="169"/>
      <c r="LSA105" s="12"/>
      <c r="LSB105" s="12"/>
      <c r="LSC105" s="169"/>
      <c r="LSD105" s="169"/>
      <c r="LSE105" s="12"/>
      <c r="LSF105" s="169"/>
      <c r="LSG105" s="169"/>
      <c r="LSH105" s="169"/>
      <c r="LSI105" s="12"/>
      <c r="LSJ105" s="12"/>
      <c r="LSK105" s="169"/>
      <c r="LSL105" s="169"/>
      <c r="LSM105" s="12"/>
      <c r="LSN105" s="169"/>
      <c r="LSO105" s="169"/>
      <c r="LSP105" s="169"/>
      <c r="LSQ105" s="12"/>
      <c r="LSR105" s="12"/>
      <c r="LSS105" s="169"/>
      <c r="LST105" s="169"/>
      <c r="LSU105" s="12"/>
      <c r="LSV105" s="169"/>
      <c r="LSW105" s="169"/>
      <c r="LSX105" s="169"/>
      <c r="LSY105" s="12"/>
      <c r="LSZ105" s="12"/>
      <c r="LTA105" s="169"/>
      <c r="LTB105" s="169"/>
      <c r="LTC105" s="12"/>
      <c r="LTD105" s="169"/>
      <c r="LTE105" s="169"/>
      <c r="LTF105" s="169"/>
      <c r="LTG105" s="12"/>
      <c r="LTH105" s="12"/>
      <c r="LTI105" s="169"/>
      <c r="LTJ105" s="169"/>
      <c r="LTK105" s="12"/>
      <c r="LTL105" s="169"/>
      <c r="LTM105" s="169"/>
      <c r="LTN105" s="169"/>
      <c r="LTO105" s="12"/>
      <c r="LTP105" s="12"/>
      <c r="LTQ105" s="169"/>
      <c r="LTR105" s="169"/>
      <c r="LTS105" s="12"/>
      <c r="LTT105" s="169"/>
      <c r="LTU105" s="169"/>
      <c r="LTV105" s="169"/>
      <c r="LTW105" s="12"/>
      <c r="LTX105" s="12"/>
      <c r="LTY105" s="169"/>
      <c r="LTZ105" s="169"/>
      <c r="LUA105" s="12"/>
      <c r="LUB105" s="169"/>
      <c r="LUC105" s="169"/>
      <c r="LUD105" s="169"/>
      <c r="LUE105" s="12"/>
      <c r="LUF105" s="12"/>
      <c r="LUG105" s="169"/>
      <c r="LUH105" s="169"/>
      <c r="LUI105" s="12"/>
      <c r="LUJ105" s="169"/>
      <c r="LUK105" s="169"/>
      <c r="LUL105" s="169"/>
      <c r="LUM105" s="12"/>
      <c r="LUN105" s="12"/>
      <c r="LUO105" s="169"/>
      <c r="LUP105" s="169"/>
      <c r="LUQ105" s="12"/>
      <c r="LUR105" s="169"/>
      <c r="LUS105" s="169"/>
      <c r="LUT105" s="169"/>
      <c r="LUU105" s="12"/>
      <c r="LUV105" s="12"/>
      <c r="LUW105" s="169"/>
      <c r="LUX105" s="169"/>
      <c r="LUY105" s="12"/>
      <c r="LUZ105" s="169"/>
      <c r="LVA105" s="169"/>
      <c r="LVB105" s="169"/>
      <c r="LVC105" s="12"/>
      <c r="LVD105" s="12"/>
      <c r="LVE105" s="169"/>
      <c r="LVF105" s="169"/>
      <c r="LVG105" s="12"/>
      <c r="LVH105" s="169"/>
      <c r="LVI105" s="169"/>
      <c r="LVJ105" s="169"/>
      <c r="LVK105" s="12"/>
      <c r="LVL105" s="12"/>
      <c r="LVM105" s="169"/>
      <c r="LVN105" s="169"/>
      <c r="LVO105" s="12"/>
      <c r="LVP105" s="169"/>
      <c r="LVQ105" s="169"/>
      <c r="LVR105" s="169"/>
      <c r="LVS105" s="12"/>
      <c r="LVT105" s="12"/>
      <c r="LVU105" s="169"/>
      <c r="LVV105" s="169"/>
      <c r="LVW105" s="12"/>
      <c r="LVX105" s="169"/>
      <c r="LVY105" s="169"/>
      <c r="LVZ105" s="169"/>
      <c r="LWA105" s="12"/>
      <c r="LWB105" s="12"/>
      <c r="LWC105" s="169"/>
      <c r="LWD105" s="169"/>
      <c r="LWE105" s="12"/>
      <c r="LWF105" s="169"/>
      <c r="LWG105" s="169"/>
      <c r="LWH105" s="169"/>
      <c r="LWI105" s="12"/>
      <c r="LWJ105" s="12"/>
      <c r="LWK105" s="169"/>
      <c r="LWL105" s="169"/>
      <c r="LWM105" s="12"/>
      <c r="LWN105" s="169"/>
      <c r="LWO105" s="169"/>
      <c r="LWP105" s="169"/>
      <c r="LWQ105" s="12"/>
      <c r="LWR105" s="12"/>
      <c r="LWS105" s="169"/>
      <c r="LWT105" s="169"/>
      <c r="LWU105" s="12"/>
      <c r="LWV105" s="169"/>
      <c r="LWW105" s="169"/>
      <c r="LWX105" s="169"/>
      <c r="LWY105" s="12"/>
      <c r="LWZ105" s="12"/>
      <c r="LXA105" s="169"/>
      <c r="LXB105" s="169"/>
      <c r="LXC105" s="12"/>
      <c r="LXD105" s="169"/>
      <c r="LXE105" s="169"/>
      <c r="LXF105" s="169"/>
      <c r="LXG105" s="12"/>
      <c r="LXH105" s="12"/>
      <c r="LXI105" s="169"/>
      <c r="LXJ105" s="169"/>
      <c r="LXK105" s="12"/>
      <c r="LXL105" s="169"/>
      <c r="LXM105" s="169"/>
      <c r="LXN105" s="169"/>
      <c r="LXO105" s="12"/>
      <c r="LXP105" s="12"/>
      <c r="LXQ105" s="169"/>
      <c r="LXR105" s="169"/>
      <c r="LXS105" s="12"/>
      <c r="LXT105" s="169"/>
      <c r="LXU105" s="169"/>
      <c r="LXV105" s="169"/>
      <c r="LXW105" s="12"/>
      <c r="LXX105" s="12"/>
      <c r="LXY105" s="169"/>
      <c r="LXZ105" s="169"/>
      <c r="LYA105" s="12"/>
      <c r="LYB105" s="169"/>
      <c r="LYC105" s="169"/>
      <c r="LYD105" s="169"/>
      <c r="LYE105" s="12"/>
      <c r="LYF105" s="12"/>
      <c r="LYG105" s="169"/>
      <c r="LYH105" s="169"/>
      <c r="LYI105" s="12"/>
      <c r="LYJ105" s="169"/>
      <c r="LYK105" s="169"/>
      <c r="LYL105" s="169"/>
      <c r="LYM105" s="12"/>
      <c r="LYN105" s="12"/>
      <c r="LYO105" s="169"/>
      <c r="LYP105" s="169"/>
      <c r="LYQ105" s="12"/>
      <c r="LYR105" s="169"/>
      <c r="LYS105" s="169"/>
      <c r="LYT105" s="169"/>
      <c r="LYU105" s="12"/>
      <c r="LYV105" s="12"/>
      <c r="LYW105" s="169"/>
      <c r="LYX105" s="169"/>
      <c r="LYY105" s="12"/>
      <c r="LYZ105" s="169"/>
      <c r="LZA105" s="169"/>
      <c r="LZB105" s="169"/>
      <c r="LZC105" s="12"/>
      <c r="LZD105" s="12"/>
      <c r="LZE105" s="169"/>
      <c r="LZF105" s="169"/>
      <c r="LZG105" s="12"/>
      <c r="LZH105" s="169"/>
      <c r="LZI105" s="169"/>
      <c r="LZJ105" s="169"/>
      <c r="LZK105" s="12"/>
      <c r="LZL105" s="12"/>
      <c r="LZM105" s="169"/>
      <c r="LZN105" s="169"/>
      <c r="LZO105" s="12"/>
      <c r="LZP105" s="169"/>
      <c r="LZQ105" s="169"/>
      <c r="LZR105" s="169"/>
      <c r="LZS105" s="12"/>
      <c r="LZT105" s="12"/>
      <c r="LZU105" s="169"/>
      <c r="LZV105" s="169"/>
      <c r="LZW105" s="12"/>
      <c r="LZX105" s="169"/>
      <c r="LZY105" s="169"/>
      <c r="LZZ105" s="169"/>
      <c r="MAA105" s="12"/>
      <c r="MAB105" s="12"/>
      <c r="MAC105" s="169"/>
      <c r="MAD105" s="169"/>
      <c r="MAE105" s="12"/>
      <c r="MAF105" s="169"/>
      <c r="MAG105" s="169"/>
      <c r="MAH105" s="169"/>
      <c r="MAI105" s="12"/>
      <c r="MAJ105" s="12"/>
      <c r="MAK105" s="169"/>
      <c r="MAL105" s="169"/>
      <c r="MAM105" s="12"/>
      <c r="MAN105" s="169"/>
      <c r="MAO105" s="169"/>
      <c r="MAP105" s="169"/>
      <c r="MAQ105" s="12"/>
      <c r="MAR105" s="12"/>
      <c r="MAS105" s="169"/>
      <c r="MAT105" s="169"/>
      <c r="MAU105" s="12"/>
      <c r="MAV105" s="169"/>
      <c r="MAW105" s="169"/>
      <c r="MAX105" s="169"/>
      <c r="MAY105" s="12"/>
      <c r="MAZ105" s="12"/>
      <c r="MBA105" s="169"/>
      <c r="MBB105" s="169"/>
      <c r="MBC105" s="12"/>
      <c r="MBD105" s="169"/>
      <c r="MBE105" s="169"/>
      <c r="MBF105" s="169"/>
      <c r="MBG105" s="12"/>
      <c r="MBH105" s="12"/>
      <c r="MBI105" s="169"/>
      <c r="MBJ105" s="169"/>
      <c r="MBK105" s="12"/>
      <c r="MBL105" s="169"/>
      <c r="MBM105" s="169"/>
      <c r="MBN105" s="169"/>
      <c r="MBO105" s="12"/>
      <c r="MBP105" s="12"/>
      <c r="MBQ105" s="169"/>
      <c r="MBR105" s="169"/>
      <c r="MBS105" s="12"/>
      <c r="MBT105" s="169"/>
      <c r="MBU105" s="169"/>
      <c r="MBV105" s="169"/>
      <c r="MBW105" s="12"/>
      <c r="MBX105" s="12"/>
      <c r="MBY105" s="169"/>
      <c r="MBZ105" s="169"/>
      <c r="MCA105" s="12"/>
      <c r="MCB105" s="169"/>
      <c r="MCC105" s="169"/>
      <c r="MCD105" s="169"/>
      <c r="MCE105" s="12"/>
      <c r="MCF105" s="12"/>
      <c r="MCG105" s="169"/>
      <c r="MCH105" s="169"/>
      <c r="MCI105" s="12"/>
      <c r="MCJ105" s="169"/>
      <c r="MCK105" s="169"/>
      <c r="MCL105" s="169"/>
      <c r="MCM105" s="12"/>
      <c r="MCN105" s="12"/>
      <c r="MCO105" s="169"/>
      <c r="MCP105" s="169"/>
      <c r="MCQ105" s="12"/>
      <c r="MCR105" s="169"/>
      <c r="MCS105" s="169"/>
      <c r="MCT105" s="169"/>
      <c r="MCU105" s="12"/>
      <c r="MCV105" s="12"/>
      <c r="MCW105" s="169"/>
      <c r="MCX105" s="169"/>
      <c r="MCY105" s="12"/>
      <c r="MCZ105" s="169"/>
      <c r="MDA105" s="169"/>
      <c r="MDB105" s="169"/>
      <c r="MDC105" s="12"/>
      <c r="MDD105" s="12"/>
      <c r="MDE105" s="169"/>
      <c r="MDF105" s="169"/>
      <c r="MDG105" s="12"/>
      <c r="MDH105" s="169"/>
      <c r="MDI105" s="169"/>
      <c r="MDJ105" s="169"/>
      <c r="MDK105" s="12"/>
      <c r="MDL105" s="12"/>
      <c r="MDM105" s="169"/>
      <c r="MDN105" s="169"/>
      <c r="MDO105" s="12"/>
      <c r="MDP105" s="169"/>
      <c r="MDQ105" s="169"/>
      <c r="MDR105" s="169"/>
      <c r="MDS105" s="12"/>
      <c r="MDT105" s="12"/>
      <c r="MDU105" s="169"/>
      <c r="MDV105" s="169"/>
      <c r="MDW105" s="12"/>
      <c r="MDX105" s="169"/>
      <c r="MDY105" s="169"/>
      <c r="MDZ105" s="169"/>
      <c r="MEA105" s="12"/>
      <c r="MEB105" s="12"/>
      <c r="MEC105" s="169"/>
      <c r="MED105" s="169"/>
      <c r="MEE105" s="12"/>
      <c r="MEF105" s="169"/>
      <c r="MEG105" s="169"/>
      <c r="MEH105" s="169"/>
      <c r="MEI105" s="12"/>
      <c r="MEJ105" s="12"/>
      <c r="MEK105" s="169"/>
      <c r="MEL105" s="169"/>
      <c r="MEM105" s="12"/>
      <c r="MEN105" s="169"/>
      <c r="MEO105" s="169"/>
      <c r="MEP105" s="169"/>
      <c r="MEQ105" s="12"/>
      <c r="MER105" s="12"/>
      <c r="MES105" s="169"/>
      <c r="MET105" s="169"/>
      <c r="MEU105" s="12"/>
      <c r="MEV105" s="169"/>
      <c r="MEW105" s="169"/>
      <c r="MEX105" s="169"/>
      <c r="MEY105" s="12"/>
      <c r="MEZ105" s="12"/>
      <c r="MFA105" s="169"/>
      <c r="MFB105" s="169"/>
      <c r="MFC105" s="12"/>
      <c r="MFD105" s="169"/>
      <c r="MFE105" s="169"/>
      <c r="MFF105" s="169"/>
      <c r="MFG105" s="12"/>
      <c r="MFH105" s="12"/>
      <c r="MFI105" s="169"/>
      <c r="MFJ105" s="169"/>
      <c r="MFK105" s="12"/>
      <c r="MFL105" s="169"/>
      <c r="MFM105" s="169"/>
      <c r="MFN105" s="169"/>
      <c r="MFO105" s="12"/>
      <c r="MFP105" s="12"/>
      <c r="MFQ105" s="169"/>
      <c r="MFR105" s="169"/>
      <c r="MFS105" s="12"/>
      <c r="MFT105" s="169"/>
      <c r="MFU105" s="169"/>
      <c r="MFV105" s="169"/>
      <c r="MFW105" s="12"/>
      <c r="MFX105" s="12"/>
      <c r="MFY105" s="169"/>
      <c r="MFZ105" s="169"/>
      <c r="MGA105" s="12"/>
      <c r="MGB105" s="169"/>
      <c r="MGC105" s="169"/>
      <c r="MGD105" s="169"/>
      <c r="MGE105" s="12"/>
      <c r="MGF105" s="12"/>
      <c r="MGG105" s="169"/>
      <c r="MGH105" s="169"/>
      <c r="MGI105" s="12"/>
      <c r="MGJ105" s="169"/>
      <c r="MGK105" s="169"/>
      <c r="MGL105" s="169"/>
      <c r="MGM105" s="12"/>
      <c r="MGN105" s="12"/>
      <c r="MGO105" s="169"/>
      <c r="MGP105" s="169"/>
      <c r="MGQ105" s="12"/>
      <c r="MGR105" s="169"/>
      <c r="MGS105" s="169"/>
      <c r="MGT105" s="169"/>
      <c r="MGU105" s="12"/>
      <c r="MGV105" s="12"/>
      <c r="MGW105" s="169"/>
      <c r="MGX105" s="169"/>
      <c r="MGY105" s="12"/>
      <c r="MGZ105" s="169"/>
      <c r="MHA105" s="169"/>
      <c r="MHB105" s="169"/>
      <c r="MHC105" s="12"/>
      <c r="MHD105" s="12"/>
      <c r="MHE105" s="169"/>
      <c r="MHF105" s="169"/>
      <c r="MHG105" s="12"/>
      <c r="MHH105" s="169"/>
      <c r="MHI105" s="169"/>
      <c r="MHJ105" s="169"/>
      <c r="MHK105" s="12"/>
      <c r="MHL105" s="12"/>
      <c r="MHM105" s="169"/>
      <c r="MHN105" s="169"/>
      <c r="MHO105" s="12"/>
      <c r="MHP105" s="169"/>
      <c r="MHQ105" s="169"/>
      <c r="MHR105" s="169"/>
      <c r="MHS105" s="12"/>
      <c r="MHT105" s="12"/>
      <c r="MHU105" s="169"/>
      <c r="MHV105" s="169"/>
      <c r="MHW105" s="12"/>
      <c r="MHX105" s="169"/>
      <c r="MHY105" s="169"/>
      <c r="MHZ105" s="169"/>
      <c r="MIA105" s="12"/>
      <c r="MIB105" s="12"/>
      <c r="MIC105" s="169"/>
      <c r="MID105" s="169"/>
      <c r="MIE105" s="12"/>
      <c r="MIF105" s="169"/>
      <c r="MIG105" s="169"/>
      <c r="MIH105" s="169"/>
      <c r="MII105" s="12"/>
      <c r="MIJ105" s="12"/>
      <c r="MIK105" s="169"/>
      <c r="MIL105" s="169"/>
      <c r="MIM105" s="12"/>
      <c r="MIN105" s="169"/>
      <c r="MIO105" s="169"/>
      <c r="MIP105" s="169"/>
      <c r="MIQ105" s="12"/>
      <c r="MIR105" s="12"/>
      <c r="MIS105" s="169"/>
      <c r="MIT105" s="169"/>
      <c r="MIU105" s="12"/>
      <c r="MIV105" s="169"/>
      <c r="MIW105" s="169"/>
      <c r="MIX105" s="169"/>
      <c r="MIY105" s="12"/>
      <c r="MIZ105" s="12"/>
      <c r="MJA105" s="169"/>
      <c r="MJB105" s="169"/>
      <c r="MJC105" s="12"/>
      <c r="MJD105" s="169"/>
      <c r="MJE105" s="169"/>
      <c r="MJF105" s="169"/>
      <c r="MJG105" s="12"/>
      <c r="MJH105" s="12"/>
      <c r="MJI105" s="169"/>
      <c r="MJJ105" s="169"/>
      <c r="MJK105" s="12"/>
      <c r="MJL105" s="169"/>
      <c r="MJM105" s="169"/>
      <c r="MJN105" s="169"/>
      <c r="MJO105" s="12"/>
      <c r="MJP105" s="12"/>
      <c r="MJQ105" s="169"/>
      <c r="MJR105" s="169"/>
      <c r="MJS105" s="12"/>
      <c r="MJT105" s="169"/>
      <c r="MJU105" s="169"/>
      <c r="MJV105" s="169"/>
      <c r="MJW105" s="12"/>
      <c r="MJX105" s="12"/>
      <c r="MJY105" s="169"/>
      <c r="MJZ105" s="169"/>
      <c r="MKA105" s="12"/>
      <c r="MKB105" s="169"/>
      <c r="MKC105" s="169"/>
      <c r="MKD105" s="169"/>
      <c r="MKE105" s="12"/>
      <c r="MKF105" s="12"/>
      <c r="MKG105" s="169"/>
      <c r="MKH105" s="169"/>
      <c r="MKI105" s="12"/>
      <c r="MKJ105" s="169"/>
      <c r="MKK105" s="169"/>
      <c r="MKL105" s="169"/>
      <c r="MKM105" s="12"/>
      <c r="MKN105" s="12"/>
      <c r="MKO105" s="169"/>
      <c r="MKP105" s="169"/>
      <c r="MKQ105" s="12"/>
      <c r="MKR105" s="169"/>
      <c r="MKS105" s="169"/>
      <c r="MKT105" s="169"/>
      <c r="MKU105" s="12"/>
      <c r="MKV105" s="12"/>
      <c r="MKW105" s="169"/>
      <c r="MKX105" s="169"/>
      <c r="MKY105" s="12"/>
      <c r="MKZ105" s="169"/>
      <c r="MLA105" s="169"/>
      <c r="MLB105" s="169"/>
      <c r="MLC105" s="12"/>
      <c r="MLD105" s="12"/>
      <c r="MLE105" s="169"/>
      <c r="MLF105" s="169"/>
      <c r="MLG105" s="12"/>
      <c r="MLH105" s="169"/>
      <c r="MLI105" s="169"/>
      <c r="MLJ105" s="169"/>
      <c r="MLK105" s="12"/>
      <c r="MLL105" s="12"/>
      <c r="MLM105" s="169"/>
      <c r="MLN105" s="169"/>
      <c r="MLO105" s="12"/>
      <c r="MLP105" s="169"/>
      <c r="MLQ105" s="169"/>
      <c r="MLR105" s="169"/>
      <c r="MLS105" s="12"/>
      <c r="MLT105" s="12"/>
      <c r="MLU105" s="169"/>
      <c r="MLV105" s="169"/>
      <c r="MLW105" s="12"/>
      <c r="MLX105" s="169"/>
      <c r="MLY105" s="169"/>
      <c r="MLZ105" s="169"/>
      <c r="MMA105" s="12"/>
      <c r="MMB105" s="12"/>
      <c r="MMC105" s="169"/>
      <c r="MMD105" s="169"/>
      <c r="MME105" s="12"/>
      <c r="MMF105" s="169"/>
      <c r="MMG105" s="169"/>
      <c r="MMH105" s="169"/>
      <c r="MMI105" s="12"/>
      <c r="MMJ105" s="12"/>
      <c r="MMK105" s="169"/>
      <c r="MML105" s="169"/>
      <c r="MMM105" s="12"/>
      <c r="MMN105" s="169"/>
      <c r="MMO105" s="169"/>
      <c r="MMP105" s="169"/>
      <c r="MMQ105" s="12"/>
      <c r="MMR105" s="12"/>
      <c r="MMS105" s="169"/>
      <c r="MMT105" s="169"/>
      <c r="MMU105" s="12"/>
      <c r="MMV105" s="169"/>
      <c r="MMW105" s="169"/>
      <c r="MMX105" s="169"/>
      <c r="MMY105" s="12"/>
      <c r="MMZ105" s="12"/>
      <c r="MNA105" s="169"/>
      <c r="MNB105" s="169"/>
      <c r="MNC105" s="12"/>
      <c r="MND105" s="169"/>
      <c r="MNE105" s="169"/>
      <c r="MNF105" s="169"/>
      <c r="MNG105" s="12"/>
      <c r="MNH105" s="12"/>
      <c r="MNI105" s="169"/>
      <c r="MNJ105" s="169"/>
      <c r="MNK105" s="12"/>
      <c r="MNL105" s="169"/>
      <c r="MNM105" s="169"/>
      <c r="MNN105" s="169"/>
      <c r="MNO105" s="12"/>
      <c r="MNP105" s="12"/>
      <c r="MNQ105" s="169"/>
      <c r="MNR105" s="169"/>
      <c r="MNS105" s="12"/>
      <c r="MNT105" s="169"/>
      <c r="MNU105" s="169"/>
      <c r="MNV105" s="169"/>
      <c r="MNW105" s="12"/>
      <c r="MNX105" s="12"/>
      <c r="MNY105" s="169"/>
      <c r="MNZ105" s="169"/>
      <c r="MOA105" s="12"/>
      <c r="MOB105" s="169"/>
      <c r="MOC105" s="169"/>
      <c r="MOD105" s="169"/>
      <c r="MOE105" s="12"/>
      <c r="MOF105" s="12"/>
      <c r="MOG105" s="169"/>
      <c r="MOH105" s="169"/>
      <c r="MOI105" s="12"/>
      <c r="MOJ105" s="169"/>
      <c r="MOK105" s="169"/>
      <c r="MOL105" s="169"/>
      <c r="MOM105" s="12"/>
      <c r="MON105" s="12"/>
      <c r="MOO105" s="169"/>
      <c r="MOP105" s="169"/>
      <c r="MOQ105" s="12"/>
      <c r="MOR105" s="169"/>
      <c r="MOS105" s="169"/>
      <c r="MOT105" s="169"/>
      <c r="MOU105" s="12"/>
      <c r="MOV105" s="12"/>
      <c r="MOW105" s="169"/>
      <c r="MOX105" s="169"/>
      <c r="MOY105" s="12"/>
      <c r="MOZ105" s="169"/>
      <c r="MPA105" s="169"/>
      <c r="MPB105" s="169"/>
      <c r="MPC105" s="12"/>
      <c r="MPD105" s="12"/>
      <c r="MPE105" s="169"/>
      <c r="MPF105" s="169"/>
      <c r="MPG105" s="12"/>
      <c r="MPH105" s="169"/>
      <c r="MPI105" s="169"/>
      <c r="MPJ105" s="169"/>
      <c r="MPK105" s="12"/>
      <c r="MPL105" s="12"/>
      <c r="MPM105" s="169"/>
      <c r="MPN105" s="169"/>
      <c r="MPO105" s="12"/>
      <c r="MPP105" s="169"/>
      <c r="MPQ105" s="169"/>
      <c r="MPR105" s="169"/>
      <c r="MPS105" s="12"/>
      <c r="MPT105" s="12"/>
      <c r="MPU105" s="169"/>
      <c r="MPV105" s="169"/>
      <c r="MPW105" s="12"/>
      <c r="MPX105" s="169"/>
      <c r="MPY105" s="169"/>
      <c r="MPZ105" s="169"/>
      <c r="MQA105" s="12"/>
      <c r="MQB105" s="12"/>
      <c r="MQC105" s="169"/>
      <c r="MQD105" s="169"/>
      <c r="MQE105" s="12"/>
      <c r="MQF105" s="169"/>
      <c r="MQG105" s="169"/>
      <c r="MQH105" s="169"/>
      <c r="MQI105" s="12"/>
      <c r="MQJ105" s="12"/>
      <c r="MQK105" s="169"/>
      <c r="MQL105" s="169"/>
      <c r="MQM105" s="12"/>
      <c r="MQN105" s="169"/>
      <c r="MQO105" s="169"/>
      <c r="MQP105" s="169"/>
      <c r="MQQ105" s="12"/>
      <c r="MQR105" s="12"/>
      <c r="MQS105" s="169"/>
      <c r="MQT105" s="169"/>
      <c r="MQU105" s="12"/>
      <c r="MQV105" s="169"/>
      <c r="MQW105" s="169"/>
      <c r="MQX105" s="169"/>
      <c r="MQY105" s="12"/>
      <c r="MQZ105" s="12"/>
      <c r="MRA105" s="169"/>
      <c r="MRB105" s="169"/>
      <c r="MRC105" s="12"/>
      <c r="MRD105" s="169"/>
      <c r="MRE105" s="169"/>
      <c r="MRF105" s="169"/>
      <c r="MRG105" s="12"/>
      <c r="MRH105" s="12"/>
      <c r="MRI105" s="169"/>
      <c r="MRJ105" s="169"/>
      <c r="MRK105" s="12"/>
      <c r="MRL105" s="169"/>
      <c r="MRM105" s="169"/>
      <c r="MRN105" s="169"/>
      <c r="MRO105" s="12"/>
      <c r="MRP105" s="12"/>
      <c r="MRQ105" s="169"/>
      <c r="MRR105" s="169"/>
      <c r="MRS105" s="12"/>
      <c r="MRT105" s="169"/>
      <c r="MRU105" s="169"/>
      <c r="MRV105" s="169"/>
      <c r="MRW105" s="12"/>
      <c r="MRX105" s="12"/>
      <c r="MRY105" s="169"/>
      <c r="MRZ105" s="169"/>
      <c r="MSA105" s="12"/>
      <c r="MSB105" s="169"/>
      <c r="MSC105" s="169"/>
      <c r="MSD105" s="169"/>
      <c r="MSE105" s="12"/>
      <c r="MSF105" s="12"/>
      <c r="MSG105" s="169"/>
      <c r="MSH105" s="169"/>
      <c r="MSI105" s="12"/>
      <c r="MSJ105" s="169"/>
      <c r="MSK105" s="169"/>
      <c r="MSL105" s="169"/>
      <c r="MSM105" s="12"/>
      <c r="MSN105" s="12"/>
      <c r="MSO105" s="169"/>
      <c r="MSP105" s="169"/>
      <c r="MSQ105" s="12"/>
      <c r="MSR105" s="169"/>
      <c r="MSS105" s="169"/>
      <c r="MST105" s="169"/>
      <c r="MSU105" s="12"/>
      <c r="MSV105" s="12"/>
      <c r="MSW105" s="169"/>
      <c r="MSX105" s="169"/>
      <c r="MSY105" s="12"/>
      <c r="MSZ105" s="169"/>
      <c r="MTA105" s="169"/>
      <c r="MTB105" s="169"/>
      <c r="MTC105" s="12"/>
      <c r="MTD105" s="12"/>
      <c r="MTE105" s="169"/>
      <c r="MTF105" s="169"/>
      <c r="MTG105" s="12"/>
      <c r="MTH105" s="169"/>
      <c r="MTI105" s="169"/>
      <c r="MTJ105" s="169"/>
      <c r="MTK105" s="12"/>
      <c r="MTL105" s="12"/>
      <c r="MTM105" s="169"/>
      <c r="MTN105" s="169"/>
      <c r="MTO105" s="12"/>
      <c r="MTP105" s="169"/>
      <c r="MTQ105" s="169"/>
      <c r="MTR105" s="169"/>
      <c r="MTS105" s="12"/>
      <c r="MTT105" s="12"/>
      <c r="MTU105" s="169"/>
      <c r="MTV105" s="169"/>
      <c r="MTW105" s="12"/>
      <c r="MTX105" s="169"/>
      <c r="MTY105" s="169"/>
      <c r="MTZ105" s="169"/>
      <c r="MUA105" s="12"/>
      <c r="MUB105" s="12"/>
      <c r="MUC105" s="169"/>
      <c r="MUD105" s="169"/>
      <c r="MUE105" s="12"/>
      <c r="MUF105" s="169"/>
      <c r="MUG105" s="169"/>
      <c r="MUH105" s="169"/>
      <c r="MUI105" s="12"/>
      <c r="MUJ105" s="12"/>
      <c r="MUK105" s="169"/>
      <c r="MUL105" s="169"/>
      <c r="MUM105" s="12"/>
      <c r="MUN105" s="169"/>
      <c r="MUO105" s="169"/>
      <c r="MUP105" s="169"/>
      <c r="MUQ105" s="12"/>
      <c r="MUR105" s="12"/>
      <c r="MUS105" s="169"/>
      <c r="MUT105" s="169"/>
      <c r="MUU105" s="12"/>
      <c r="MUV105" s="169"/>
      <c r="MUW105" s="169"/>
      <c r="MUX105" s="169"/>
      <c r="MUY105" s="12"/>
      <c r="MUZ105" s="12"/>
      <c r="MVA105" s="169"/>
      <c r="MVB105" s="169"/>
      <c r="MVC105" s="12"/>
      <c r="MVD105" s="169"/>
      <c r="MVE105" s="169"/>
      <c r="MVF105" s="169"/>
      <c r="MVG105" s="12"/>
      <c r="MVH105" s="12"/>
      <c r="MVI105" s="169"/>
      <c r="MVJ105" s="169"/>
      <c r="MVK105" s="12"/>
      <c r="MVL105" s="169"/>
      <c r="MVM105" s="169"/>
      <c r="MVN105" s="169"/>
      <c r="MVO105" s="12"/>
      <c r="MVP105" s="12"/>
      <c r="MVQ105" s="169"/>
      <c r="MVR105" s="169"/>
      <c r="MVS105" s="12"/>
      <c r="MVT105" s="169"/>
      <c r="MVU105" s="169"/>
      <c r="MVV105" s="169"/>
      <c r="MVW105" s="12"/>
      <c r="MVX105" s="12"/>
      <c r="MVY105" s="169"/>
      <c r="MVZ105" s="169"/>
      <c r="MWA105" s="12"/>
      <c r="MWB105" s="169"/>
      <c r="MWC105" s="169"/>
      <c r="MWD105" s="169"/>
      <c r="MWE105" s="12"/>
      <c r="MWF105" s="12"/>
      <c r="MWG105" s="169"/>
      <c r="MWH105" s="169"/>
      <c r="MWI105" s="12"/>
      <c r="MWJ105" s="169"/>
      <c r="MWK105" s="169"/>
      <c r="MWL105" s="169"/>
      <c r="MWM105" s="12"/>
      <c r="MWN105" s="12"/>
      <c r="MWO105" s="169"/>
      <c r="MWP105" s="169"/>
      <c r="MWQ105" s="12"/>
      <c r="MWR105" s="169"/>
      <c r="MWS105" s="169"/>
      <c r="MWT105" s="169"/>
      <c r="MWU105" s="12"/>
      <c r="MWV105" s="12"/>
      <c r="MWW105" s="169"/>
      <c r="MWX105" s="169"/>
      <c r="MWY105" s="12"/>
      <c r="MWZ105" s="169"/>
      <c r="MXA105" s="169"/>
      <c r="MXB105" s="169"/>
      <c r="MXC105" s="12"/>
      <c r="MXD105" s="12"/>
      <c r="MXE105" s="169"/>
      <c r="MXF105" s="169"/>
      <c r="MXG105" s="12"/>
      <c r="MXH105" s="169"/>
      <c r="MXI105" s="169"/>
      <c r="MXJ105" s="169"/>
      <c r="MXK105" s="12"/>
      <c r="MXL105" s="12"/>
      <c r="MXM105" s="169"/>
      <c r="MXN105" s="169"/>
      <c r="MXO105" s="12"/>
      <c r="MXP105" s="169"/>
      <c r="MXQ105" s="169"/>
      <c r="MXR105" s="169"/>
      <c r="MXS105" s="12"/>
      <c r="MXT105" s="12"/>
      <c r="MXU105" s="169"/>
      <c r="MXV105" s="169"/>
      <c r="MXW105" s="12"/>
      <c r="MXX105" s="169"/>
      <c r="MXY105" s="169"/>
      <c r="MXZ105" s="169"/>
      <c r="MYA105" s="12"/>
      <c r="MYB105" s="12"/>
      <c r="MYC105" s="169"/>
      <c r="MYD105" s="169"/>
      <c r="MYE105" s="12"/>
      <c r="MYF105" s="169"/>
      <c r="MYG105" s="169"/>
      <c r="MYH105" s="169"/>
      <c r="MYI105" s="12"/>
      <c r="MYJ105" s="12"/>
      <c r="MYK105" s="169"/>
      <c r="MYL105" s="169"/>
      <c r="MYM105" s="12"/>
      <c r="MYN105" s="169"/>
      <c r="MYO105" s="169"/>
      <c r="MYP105" s="169"/>
      <c r="MYQ105" s="12"/>
      <c r="MYR105" s="12"/>
      <c r="MYS105" s="169"/>
      <c r="MYT105" s="169"/>
      <c r="MYU105" s="12"/>
      <c r="MYV105" s="169"/>
      <c r="MYW105" s="169"/>
      <c r="MYX105" s="169"/>
      <c r="MYY105" s="12"/>
      <c r="MYZ105" s="12"/>
      <c r="MZA105" s="169"/>
      <c r="MZB105" s="169"/>
      <c r="MZC105" s="12"/>
      <c r="MZD105" s="169"/>
      <c r="MZE105" s="169"/>
      <c r="MZF105" s="169"/>
      <c r="MZG105" s="12"/>
      <c r="MZH105" s="12"/>
      <c r="MZI105" s="169"/>
      <c r="MZJ105" s="169"/>
      <c r="MZK105" s="12"/>
      <c r="MZL105" s="169"/>
      <c r="MZM105" s="169"/>
      <c r="MZN105" s="169"/>
      <c r="MZO105" s="12"/>
      <c r="MZP105" s="12"/>
      <c r="MZQ105" s="169"/>
      <c r="MZR105" s="169"/>
      <c r="MZS105" s="12"/>
      <c r="MZT105" s="169"/>
      <c r="MZU105" s="169"/>
      <c r="MZV105" s="169"/>
      <c r="MZW105" s="12"/>
      <c r="MZX105" s="12"/>
      <c r="MZY105" s="169"/>
      <c r="MZZ105" s="169"/>
      <c r="NAA105" s="12"/>
      <c r="NAB105" s="169"/>
      <c r="NAC105" s="169"/>
      <c r="NAD105" s="169"/>
      <c r="NAE105" s="12"/>
      <c r="NAF105" s="12"/>
      <c r="NAG105" s="169"/>
      <c r="NAH105" s="169"/>
      <c r="NAI105" s="12"/>
      <c r="NAJ105" s="169"/>
      <c r="NAK105" s="169"/>
      <c r="NAL105" s="169"/>
      <c r="NAM105" s="12"/>
      <c r="NAN105" s="12"/>
      <c r="NAO105" s="169"/>
      <c r="NAP105" s="169"/>
      <c r="NAQ105" s="12"/>
      <c r="NAR105" s="169"/>
      <c r="NAS105" s="169"/>
      <c r="NAT105" s="169"/>
      <c r="NAU105" s="12"/>
      <c r="NAV105" s="12"/>
      <c r="NAW105" s="169"/>
      <c r="NAX105" s="169"/>
      <c r="NAY105" s="12"/>
      <c r="NAZ105" s="169"/>
      <c r="NBA105" s="169"/>
      <c r="NBB105" s="169"/>
      <c r="NBC105" s="12"/>
      <c r="NBD105" s="12"/>
      <c r="NBE105" s="169"/>
      <c r="NBF105" s="169"/>
      <c r="NBG105" s="12"/>
      <c r="NBH105" s="169"/>
      <c r="NBI105" s="169"/>
      <c r="NBJ105" s="169"/>
      <c r="NBK105" s="12"/>
      <c r="NBL105" s="12"/>
      <c r="NBM105" s="169"/>
      <c r="NBN105" s="169"/>
      <c r="NBO105" s="12"/>
      <c r="NBP105" s="169"/>
      <c r="NBQ105" s="169"/>
      <c r="NBR105" s="169"/>
      <c r="NBS105" s="12"/>
      <c r="NBT105" s="12"/>
      <c r="NBU105" s="169"/>
      <c r="NBV105" s="169"/>
      <c r="NBW105" s="12"/>
      <c r="NBX105" s="169"/>
      <c r="NBY105" s="169"/>
      <c r="NBZ105" s="169"/>
      <c r="NCA105" s="12"/>
      <c r="NCB105" s="12"/>
      <c r="NCC105" s="169"/>
      <c r="NCD105" s="169"/>
      <c r="NCE105" s="12"/>
      <c r="NCF105" s="169"/>
      <c r="NCG105" s="169"/>
      <c r="NCH105" s="169"/>
      <c r="NCI105" s="12"/>
      <c r="NCJ105" s="12"/>
      <c r="NCK105" s="169"/>
      <c r="NCL105" s="169"/>
      <c r="NCM105" s="12"/>
      <c r="NCN105" s="169"/>
      <c r="NCO105" s="169"/>
      <c r="NCP105" s="169"/>
      <c r="NCQ105" s="12"/>
      <c r="NCR105" s="12"/>
      <c r="NCS105" s="169"/>
      <c r="NCT105" s="169"/>
      <c r="NCU105" s="12"/>
      <c r="NCV105" s="169"/>
      <c r="NCW105" s="169"/>
      <c r="NCX105" s="169"/>
      <c r="NCY105" s="12"/>
      <c r="NCZ105" s="12"/>
      <c r="NDA105" s="169"/>
      <c r="NDB105" s="169"/>
      <c r="NDC105" s="12"/>
      <c r="NDD105" s="169"/>
      <c r="NDE105" s="169"/>
      <c r="NDF105" s="169"/>
      <c r="NDG105" s="12"/>
      <c r="NDH105" s="12"/>
      <c r="NDI105" s="169"/>
      <c r="NDJ105" s="169"/>
      <c r="NDK105" s="12"/>
      <c r="NDL105" s="169"/>
      <c r="NDM105" s="169"/>
      <c r="NDN105" s="169"/>
      <c r="NDO105" s="12"/>
      <c r="NDP105" s="12"/>
      <c r="NDQ105" s="169"/>
      <c r="NDR105" s="169"/>
      <c r="NDS105" s="12"/>
      <c r="NDT105" s="169"/>
      <c r="NDU105" s="169"/>
      <c r="NDV105" s="169"/>
      <c r="NDW105" s="12"/>
      <c r="NDX105" s="12"/>
      <c r="NDY105" s="169"/>
      <c r="NDZ105" s="169"/>
      <c r="NEA105" s="12"/>
      <c r="NEB105" s="169"/>
      <c r="NEC105" s="169"/>
      <c r="NED105" s="169"/>
      <c r="NEE105" s="12"/>
      <c r="NEF105" s="12"/>
      <c r="NEG105" s="169"/>
      <c r="NEH105" s="169"/>
      <c r="NEI105" s="12"/>
      <c r="NEJ105" s="169"/>
      <c r="NEK105" s="169"/>
      <c r="NEL105" s="169"/>
      <c r="NEM105" s="12"/>
      <c r="NEN105" s="12"/>
      <c r="NEO105" s="169"/>
      <c r="NEP105" s="169"/>
      <c r="NEQ105" s="12"/>
      <c r="NER105" s="169"/>
      <c r="NES105" s="169"/>
      <c r="NET105" s="169"/>
      <c r="NEU105" s="12"/>
      <c r="NEV105" s="12"/>
      <c r="NEW105" s="169"/>
      <c r="NEX105" s="169"/>
      <c r="NEY105" s="12"/>
      <c r="NEZ105" s="169"/>
      <c r="NFA105" s="169"/>
      <c r="NFB105" s="169"/>
      <c r="NFC105" s="12"/>
      <c r="NFD105" s="12"/>
      <c r="NFE105" s="169"/>
      <c r="NFF105" s="169"/>
      <c r="NFG105" s="12"/>
      <c r="NFH105" s="169"/>
      <c r="NFI105" s="169"/>
      <c r="NFJ105" s="169"/>
      <c r="NFK105" s="12"/>
      <c r="NFL105" s="12"/>
      <c r="NFM105" s="169"/>
      <c r="NFN105" s="169"/>
      <c r="NFO105" s="12"/>
      <c r="NFP105" s="169"/>
      <c r="NFQ105" s="169"/>
      <c r="NFR105" s="169"/>
      <c r="NFS105" s="12"/>
      <c r="NFT105" s="12"/>
      <c r="NFU105" s="169"/>
      <c r="NFV105" s="169"/>
      <c r="NFW105" s="12"/>
      <c r="NFX105" s="169"/>
      <c r="NFY105" s="169"/>
      <c r="NFZ105" s="169"/>
      <c r="NGA105" s="12"/>
      <c r="NGB105" s="12"/>
      <c r="NGC105" s="169"/>
      <c r="NGD105" s="169"/>
      <c r="NGE105" s="12"/>
      <c r="NGF105" s="169"/>
      <c r="NGG105" s="169"/>
      <c r="NGH105" s="169"/>
      <c r="NGI105" s="12"/>
      <c r="NGJ105" s="12"/>
      <c r="NGK105" s="169"/>
      <c r="NGL105" s="169"/>
      <c r="NGM105" s="12"/>
      <c r="NGN105" s="169"/>
      <c r="NGO105" s="169"/>
      <c r="NGP105" s="169"/>
      <c r="NGQ105" s="12"/>
      <c r="NGR105" s="12"/>
      <c r="NGS105" s="169"/>
      <c r="NGT105" s="169"/>
      <c r="NGU105" s="12"/>
      <c r="NGV105" s="169"/>
      <c r="NGW105" s="169"/>
      <c r="NGX105" s="169"/>
      <c r="NGY105" s="12"/>
      <c r="NGZ105" s="12"/>
      <c r="NHA105" s="169"/>
      <c r="NHB105" s="169"/>
      <c r="NHC105" s="12"/>
      <c r="NHD105" s="169"/>
      <c r="NHE105" s="169"/>
      <c r="NHF105" s="169"/>
      <c r="NHG105" s="12"/>
      <c r="NHH105" s="12"/>
      <c r="NHI105" s="169"/>
      <c r="NHJ105" s="169"/>
      <c r="NHK105" s="12"/>
      <c r="NHL105" s="169"/>
      <c r="NHM105" s="169"/>
      <c r="NHN105" s="169"/>
      <c r="NHO105" s="12"/>
      <c r="NHP105" s="12"/>
      <c r="NHQ105" s="169"/>
      <c r="NHR105" s="169"/>
      <c r="NHS105" s="12"/>
      <c r="NHT105" s="169"/>
      <c r="NHU105" s="169"/>
      <c r="NHV105" s="169"/>
      <c r="NHW105" s="12"/>
      <c r="NHX105" s="12"/>
      <c r="NHY105" s="169"/>
      <c r="NHZ105" s="169"/>
      <c r="NIA105" s="12"/>
      <c r="NIB105" s="169"/>
      <c r="NIC105" s="169"/>
      <c r="NID105" s="169"/>
      <c r="NIE105" s="12"/>
      <c r="NIF105" s="12"/>
      <c r="NIG105" s="169"/>
      <c r="NIH105" s="169"/>
      <c r="NII105" s="12"/>
      <c r="NIJ105" s="169"/>
      <c r="NIK105" s="169"/>
      <c r="NIL105" s="169"/>
      <c r="NIM105" s="12"/>
      <c r="NIN105" s="12"/>
      <c r="NIO105" s="169"/>
      <c r="NIP105" s="169"/>
      <c r="NIQ105" s="12"/>
      <c r="NIR105" s="169"/>
      <c r="NIS105" s="169"/>
      <c r="NIT105" s="169"/>
      <c r="NIU105" s="12"/>
      <c r="NIV105" s="12"/>
      <c r="NIW105" s="169"/>
      <c r="NIX105" s="169"/>
      <c r="NIY105" s="12"/>
      <c r="NIZ105" s="169"/>
      <c r="NJA105" s="169"/>
      <c r="NJB105" s="169"/>
      <c r="NJC105" s="12"/>
      <c r="NJD105" s="12"/>
      <c r="NJE105" s="169"/>
      <c r="NJF105" s="169"/>
      <c r="NJG105" s="12"/>
      <c r="NJH105" s="169"/>
      <c r="NJI105" s="169"/>
      <c r="NJJ105" s="169"/>
      <c r="NJK105" s="12"/>
      <c r="NJL105" s="12"/>
      <c r="NJM105" s="169"/>
      <c r="NJN105" s="169"/>
      <c r="NJO105" s="12"/>
      <c r="NJP105" s="169"/>
      <c r="NJQ105" s="169"/>
      <c r="NJR105" s="169"/>
      <c r="NJS105" s="12"/>
      <c r="NJT105" s="12"/>
      <c r="NJU105" s="169"/>
      <c r="NJV105" s="169"/>
      <c r="NJW105" s="12"/>
      <c r="NJX105" s="169"/>
      <c r="NJY105" s="169"/>
      <c r="NJZ105" s="169"/>
      <c r="NKA105" s="12"/>
      <c r="NKB105" s="12"/>
      <c r="NKC105" s="169"/>
      <c r="NKD105" s="169"/>
      <c r="NKE105" s="12"/>
      <c r="NKF105" s="169"/>
      <c r="NKG105" s="169"/>
      <c r="NKH105" s="169"/>
      <c r="NKI105" s="12"/>
      <c r="NKJ105" s="12"/>
      <c r="NKK105" s="169"/>
      <c r="NKL105" s="169"/>
      <c r="NKM105" s="12"/>
      <c r="NKN105" s="169"/>
      <c r="NKO105" s="169"/>
      <c r="NKP105" s="169"/>
      <c r="NKQ105" s="12"/>
      <c r="NKR105" s="12"/>
      <c r="NKS105" s="169"/>
      <c r="NKT105" s="169"/>
      <c r="NKU105" s="12"/>
      <c r="NKV105" s="169"/>
      <c r="NKW105" s="169"/>
      <c r="NKX105" s="169"/>
      <c r="NKY105" s="12"/>
      <c r="NKZ105" s="12"/>
      <c r="NLA105" s="169"/>
      <c r="NLB105" s="169"/>
      <c r="NLC105" s="12"/>
      <c r="NLD105" s="169"/>
      <c r="NLE105" s="169"/>
      <c r="NLF105" s="169"/>
      <c r="NLG105" s="12"/>
      <c r="NLH105" s="12"/>
      <c r="NLI105" s="169"/>
      <c r="NLJ105" s="169"/>
      <c r="NLK105" s="12"/>
      <c r="NLL105" s="169"/>
      <c r="NLM105" s="169"/>
      <c r="NLN105" s="169"/>
      <c r="NLO105" s="12"/>
      <c r="NLP105" s="12"/>
      <c r="NLQ105" s="169"/>
      <c r="NLR105" s="169"/>
      <c r="NLS105" s="12"/>
      <c r="NLT105" s="169"/>
      <c r="NLU105" s="169"/>
      <c r="NLV105" s="169"/>
      <c r="NLW105" s="12"/>
      <c r="NLX105" s="12"/>
      <c r="NLY105" s="169"/>
      <c r="NLZ105" s="169"/>
      <c r="NMA105" s="12"/>
      <c r="NMB105" s="169"/>
      <c r="NMC105" s="169"/>
      <c r="NMD105" s="169"/>
      <c r="NME105" s="12"/>
      <c r="NMF105" s="12"/>
      <c r="NMG105" s="169"/>
      <c r="NMH105" s="169"/>
      <c r="NMI105" s="12"/>
      <c r="NMJ105" s="169"/>
      <c r="NMK105" s="169"/>
      <c r="NML105" s="169"/>
      <c r="NMM105" s="12"/>
      <c r="NMN105" s="12"/>
      <c r="NMO105" s="169"/>
      <c r="NMP105" s="169"/>
      <c r="NMQ105" s="12"/>
      <c r="NMR105" s="169"/>
      <c r="NMS105" s="169"/>
      <c r="NMT105" s="169"/>
      <c r="NMU105" s="12"/>
      <c r="NMV105" s="12"/>
      <c r="NMW105" s="169"/>
      <c r="NMX105" s="169"/>
      <c r="NMY105" s="12"/>
      <c r="NMZ105" s="169"/>
      <c r="NNA105" s="169"/>
      <c r="NNB105" s="169"/>
      <c r="NNC105" s="12"/>
      <c r="NND105" s="12"/>
      <c r="NNE105" s="169"/>
      <c r="NNF105" s="169"/>
      <c r="NNG105" s="12"/>
      <c r="NNH105" s="169"/>
      <c r="NNI105" s="169"/>
      <c r="NNJ105" s="169"/>
      <c r="NNK105" s="12"/>
      <c r="NNL105" s="12"/>
      <c r="NNM105" s="169"/>
      <c r="NNN105" s="169"/>
      <c r="NNO105" s="12"/>
      <c r="NNP105" s="169"/>
      <c r="NNQ105" s="169"/>
      <c r="NNR105" s="169"/>
      <c r="NNS105" s="12"/>
      <c r="NNT105" s="12"/>
      <c r="NNU105" s="169"/>
      <c r="NNV105" s="169"/>
      <c r="NNW105" s="12"/>
      <c r="NNX105" s="169"/>
      <c r="NNY105" s="169"/>
      <c r="NNZ105" s="169"/>
      <c r="NOA105" s="12"/>
      <c r="NOB105" s="12"/>
      <c r="NOC105" s="169"/>
      <c r="NOD105" s="169"/>
      <c r="NOE105" s="12"/>
      <c r="NOF105" s="169"/>
      <c r="NOG105" s="169"/>
      <c r="NOH105" s="169"/>
      <c r="NOI105" s="12"/>
      <c r="NOJ105" s="12"/>
      <c r="NOK105" s="169"/>
      <c r="NOL105" s="169"/>
      <c r="NOM105" s="12"/>
      <c r="NON105" s="169"/>
      <c r="NOO105" s="169"/>
      <c r="NOP105" s="169"/>
      <c r="NOQ105" s="12"/>
      <c r="NOR105" s="12"/>
      <c r="NOS105" s="169"/>
      <c r="NOT105" s="169"/>
      <c r="NOU105" s="12"/>
      <c r="NOV105" s="169"/>
      <c r="NOW105" s="169"/>
      <c r="NOX105" s="169"/>
      <c r="NOY105" s="12"/>
      <c r="NOZ105" s="12"/>
      <c r="NPA105" s="169"/>
      <c r="NPB105" s="169"/>
      <c r="NPC105" s="12"/>
      <c r="NPD105" s="169"/>
      <c r="NPE105" s="169"/>
      <c r="NPF105" s="169"/>
      <c r="NPG105" s="12"/>
      <c r="NPH105" s="12"/>
      <c r="NPI105" s="169"/>
      <c r="NPJ105" s="169"/>
      <c r="NPK105" s="12"/>
      <c r="NPL105" s="169"/>
      <c r="NPM105" s="169"/>
      <c r="NPN105" s="169"/>
      <c r="NPO105" s="12"/>
      <c r="NPP105" s="12"/>
      <c r="NPQ105" s="169"/>
      <c r="NPR105" s="169"/>
      <c r="NPS105" s="12"/>
      <c r="NPT105" s="169"/>
      <c r="NPU105" s="169"/>
      <c r="NPV105" s="169"/>
      <c r="NPW105" s="12"/>
      <c r="NPX105" s="12"/>
      <c r="NPY105" s="169"/>
      <c r="NPZ105" s="169"/>
      <c r="NQA105" s="12"/>
      <c r="NQB105" s="169"/>
      <c r="NQC105" s="169"/>
      <c r="NQD105" s="169"/>
      <c r="NQE105" s="12"/>
      <c r="NQF105" s="12"/>
      <c r="NQG105" s="169"/>
      <c r="NQH105" s="169"/>
      <c r="NQI105" s="12"/>
      <c r="NQJ105" s="169"/>
      <c r="NQK105" s="169"/>
      <c r="NQL105" s="169"/>
      <c r="NQM105" s="12"/>
      <c r="NQN105" s="12"/>
      <c r="NQO105" s="169"/>
      <c r="NQP105" s="169"/>
      <c r="NQQ105" s="12"/>
      <c r="NQR105" s="169"/>
      <c r="NQS105" s="169"/>
      <c r="NQT105" s="169"/>
      <c r="NQU105" s="12"/>
      <c r="NQV105" s="12"/>
      <c r="NQW105" s="169"/>
      <c r="NQX105" s="169"/>
      <c r="NQY105" s="12"/>
      <c r="NQZ105" s="169"/>
      <c r="NRA105" s="169"/>
      <c r="NRB105" s="169"/>
      <c r="NRC105" s="12"/>
      <c r="NRD105" s="12"/>
      <c r="NRE105" s="169"/>
      <c r="NRF105" s="169"/>
      <c r="NRG105" s="12"/>
      <c r="NRH105" s="169"/>
      <c r="NRI105" s="169"/>
      <c r="NRJ105" s="169"/>
      <c r="NRK105" s="12"/>
      <c r="NRL105" s="12"/>
      <c r="NRM105" s="169"/>
      <c r="NRN105" s="169"/>
      <c r="NRO105" s="12"/>
      <c r="NRP105" s="169"/>
      <c r="NRQ105" s="169"/>
      <c r="NRR105" s="169"/>
      <c r="NRS105" s="12"/>
      <c r="NRT105" s="12"/>
      <c r="NRU105" s="169"/>
      <c r="NRV105" s="169"/>
      <c r="NRW105" s="12"/>
      <c r="NRX105" s="169"/>
      <c r="NRY105" s="169"/>
      <c r="NRZ105" s="169"/>
      <c r="NSA105" s="12"/>
      <c r="NSB105" s="12"/>
      <c r="NSC105" s="169"/>
      <c r="NSD105" s="169"/>
      <c r="NSE105" s="12"/>
      <c r="NSF105" s="169"/>
      <c r="NSG105" s="169"/>
      <c r="NSH105" s="169"/>
      <c r="NSI105" s="12"/>
      <c r="NSJ105" s="12"/>
      <c r="NSK105" s="169"/>
      <c r="NSL105" s="169"/>
      <c r="NSM105" s="12"/>
      <c r="NSN105" s="169"/>
      <c r="NSO105" s="169"/>
      <c r="NSP105" s="169"/>
      <c r="NSQ105" s="12"/>
      <c r="NSR105" s="12"/>
      <c r="NSS105" s="169"/>
      <c r="NST105" s="169"/>
      <c r="NSU105" s="12"/>
      <c r="NSV105" s="169"/>
      <c r="NSW105" s="169"/>
      <c r="NSX105" s="169"/>
      <c r="NSY105" s="12"/>
      <c r="NSZ105" s="12"/>
      <c r="NTA105" s="169"/>
      <c r="NTB105" s="169"/>
      <c r="NTC105" s="12"/>
      <c r="NTD105" s="169"/>
      <c r="NTE105" s="169"/>
      <c r="NTF105" s="169"/>
      <c r="NTG105" s="12"/>
      <c r="NTH105" s="12"/>
      <c r="NTI105" s="169"/>
      <c r="NTJ105" s="169"/>
      <c r="NTK105" s="12"/>
      <c r="NTL105" s="169"/>
      <c r="NTM105" s="169"/>
      <c r="NTN105" s="169"/>
      <c r="NTO105" s="12"/>
      <c r="NTP105" s="12"/>
      <c r="NTQ105" s="169"/>
      <c r="NTR105" s="169"/>
      <c r="NTS105" s="12"/>
      <c r="NTT105" s="169"/>
      <c r="NTU105" s="169"/>
      <c r="NTV105" s="169"/>
      <c r="NTW105" s="12"/>
      <c r="NTX105" s="12"/>
      <c r="NTY105" s="169"/>
      <c r="NTZ105" s="169"/>
      <c r="NUA105" s="12"/>
      <c r="NUB105" s="169"/>
      <c r="NUC105" s="169"/>
      <c r="NUD105" s="169"/>
      <c r="NUE105" s="12"/>
      <c r="NUF105" s="12"/>
      <c r="NUG105" s="169"/>
      <c r="NUH105" s="169"/>
      <c r="NUI105" s="12"/>
      <c r="NUJ105" s="169"/>
      <c r="NUK105" s="169"/>
      <c r="NUL105" s="169"/>
      <c r="NUM105" s="12"/>
      <c r="NUN105" s="12"/>
      <c r="NUO105" s="169"/>
      <c r="NUP105" s="169"/>
      <c r="NUQ105" s="12"/>
      <c r="NUR105" s="169"/>
      <c r="NUS105" s="169"/>
      <c r="NUT105" s="169"/>
      <c r="NUU105" s="12"/>
      <c r="NUV105" s="12"/>
      <c r="NUW105" s="169"/>
      <c r="NUX105" s="169"/>
      <c r="NUY105" s="12"/>
      <c r="NUZ105" s="169"/>
      <c r="NVA105" s="169"/>
      <c r="NVB105" s="169"/>
      <c r="NVC105" s="12"/>
      <c r="NVD105" s="12"/>
      <c r="NVE105" s="169"/>
      <c r="NVF105" s="169"/>
      <c r="NVG105" s="12"/>
      <c r="NVH105" s="169"/>
      <c r="NVI105" s="169"/>
      <c r="NVJ105" s="169"/>
      <c r="NVK105" s="12"/>
      <c r="NVL105" s="12"/>
      <c r="NVM105" s="169"/>
      <c r="NVN105" s="169"/>
      <c r="NVO105" s="12"/>
      <c r="NVP105" s="169"/>
      <c r="NVQ105" s="169"/>
      <c r="NVR105" s="169"/>
      <c r="NVS105" s="12"/>
      <c r="NVT105" s="12"/>
      <c r="NVU105" s="169"/>
      <c r="NVV105" s="169"/>
      <c r="NVW105" s="12"/>
      <c r="NVX105" s="169"/>
      <c r="NVY105" s="169"/>
      <c r="NVZ105" s="169"/>
      <c r="NWA105" s="12"/>
      <c r="NWB105" s="12"/>
      <c r="NWC105" s="169"/>
      <c r="NWD105" s="169"/>
      <c r="NWE105" s="12"/>
      <c r="NWF105" s="169"/>
      <c r="NWG105" s="169"/>
      <c r="NWH105" s="169"/>
      <c r="NWI105" s="12"/>
      <c r="NWJ105" s="12"/>
      <c r="NWK105" s="169"/>
      <c r="NWL105" s="169"/>
      <c r="NWM105" s="12"/>
      <c r="NWN105" s="169"/>
      <c r="NWO105" s="169"/>
      <c r="NWP105" s="169"/>
      <c r="NWQ105" s="12"/>
      <c r="NWR105" s="12"/>
      <c r="NWS105" s="169"/>
      <c r="NWT105" s="169"/>
      <c r="NWU105" s="12"/>
      <c r="NWV105" s="169"/>
      <c r="NWW105" s="169"/>
      <c r="NWX105" s="169"/>
      <c r="NWY105" s="12"/>
      <c r="NWZ105" s="12"/>
      <c r="NXA105" s="169"/>
      <c r="NXB105" s="169"/>
      <c r="NXC105" s="12"/>
      <c r="NXD105" s="169"/>
      <c r="NXE105" s="169"/>
      <c r="NXF105" s="169"/>
      <c r="NXG105" s="12"/>
      <c r="NXH105" s="12"/>
      <c r="NXI105" s="169"/>
      <c r="NXJ105" s="169"/>
      <c r="NXK105" s="12"/>
      <c r="NXL105" s="169"/>
      <c r="NXM105" s="169"/>
      <c r="NXN105" s="169"/>
      <c r="NXO105" s="12"/>
      <c r="NXP105" s="12"/>
      <c r="NXQ105" s="169"/>
      <c r="NXR105" s="169"/>
      <c r="NXS105" s="12"/>
      <c r="NXT105" s="169"/>
      <c r="NXU105" s="169"/>
      <c r="NXV105" s="169"/>
      <c r="NXW105" s="12"/>
      <c r="NXX105" s="12"/>
      <c r="NXY105" s="169"/>
      <c r="NXZ105" s="169"/>
      <c r="NYA105" s="12"/>
      <c r="NYB105" s="169"/>
      <c r="NYC105" s="169"/>
      <c r="NYD105" s="169"/>
      <c r="NYE105" s="12"/>
      <c r="NYF105" s="12"/>
      <c r="NYG105" s="169"/>
      <c r="NYH105" s="169"/>
      <c r="NYI105" s="12"/>
      <c r="NYJ105" s="169"/>
      <c r="NYK105" s="169"/>
      <c r="NYL105" s="169"/>
      <c r="NYM105" s="12"/>
      <c r="NYN105" s="12"/>
      <c r="NYO105" s="169"/>
      <c r="NYP105" s="169"/>
      <c r="NYQ105" s="12"/>
      <c r="NYR105" s="169"/>
      <c r="NYS105" s="169"/>
      <c r="NYT105" s="169"/>
      <c r="NYU105" s="12"/>
      <c r="NYV105" s="12"/>
      <c r="NYW105" s="169"/>
      <c r="NYX105" s="169"/>
      <c r="NYY105" s="12"/>
      <c r="NYZ105" s="169"/>
      <c r="NZA105" s="169"/>
      <c r="NZB105" s="169"/>
      <c r="NZC105" s="12"/>
      <c r="NZD105" s="12"/>
      <c r="NZE105" s="169"/>
      <c r="NZF105" s="169"/>
      <c r="NZG105" s="12"/>
      <c r="NZH105" s="169"/>
      <c r="NZI105" s="169"/>
      <c r="NZJ105" s="169"/>
      <c r="NZK105" s="12"/>
      <c r="NZL105" s="12"/>
      <c r="NZM105" s="169"/>
      <c r="NZN105" s="169"/>
      <c r="NZO105" s="12"/>
      <c r="NZP105" s="169"/>
      <c r="NZQ105" s="169"/>
      <c r="NZR105" s="169"/>
      <c r="NZS105" s="12"/>
      <c r="NZT105" s="12"/>
      <c r="NZU105" s="169"/>
      <c r="NZV105" s="169"/>
      <c r="NZW105" s="12"/>
      <c r="NZX105" s="169"/>
      <c r="NZY105" s="169"/>
      <c r="NZZ105" s="169"/>
      <c r="OAA105" s="12"/>
      <c r="OAB105" s="12"/>
      <c r="OAC105" s="169"/>
      <c r="OAD105" s="169"/>
      <c r="OAE105" s="12"/>
      <c r="OAF105" s="169"/>
      <c r="OAG105" s="169"/>
      <c r="OAH105" s="169"/>
      <c r="OAI105" s="12"/>
      <c r="OAJ105" s="12"/>
      <c r="OAK105" s="169"/>
      <c r="OAL105" s="169"/>
      <c r="OAM105" s="12"/>
      <c r="OAN105" s="169"/>
      <c r="OAO105" s="169"/>
      <c r="OAP105" s="169"/>
      <c r="OAQ105" s="12"/>
      <c r="OAR105" s="12"/>
      <c r="OAS105" s="169"/>
      <c r="OAT105" s="169"/>
      <c r="OAU105" s="12"/>
      <c r="OAV105" s="169"/>
      <c r="OAW105" s="169"/>
      <c r="OAX105" s="169"/>
      <c r="OAY105" s="12"/>
      <c r="OAZ105" s="12"/>
      <c r="OBA105" s="169"/>
      <c r="OBB105" s="169"/>
      <c r="OBC105" s="12"/>
      <c r="OBD105" s="169"/>
      <c r="OBE105" s="169"/>
      <c r="OBF105" s="169"/>
      <c r="OBG105" s="12"/>
      <c r="OBH105" s="12"/>
      <c r="OBI105" s="169"/>
      <c r="OBJ105" s="169"/>
      <c r="OBK105" s="12"/>
      <c r="OBL105" s="169"/>
      <c r="OBM105" s="169"/>
      <c r="OBN105" s="169"/>
      <c r="OBO105" s="12"/>
      <c r="OBP105" s="12"/>
      <c r="OBQ105" s="169"/>
      <c r="OBR105" s="169"/>
      <c r="OBS105" s="12"/>
      <c r="OBT105" s="169"/>
      <c r="OBU105" s="169"/>
      <c r="OBV105" s="169"/>
      <c r="OBW105" s="12"/>
      <c r="OBX105" s="12"/>
      <c r="OBY105" s="169"/>
      <c r="OBZ105" s="169"/>
      <c r="OCA105" s="12"/>
      <c r="OCB105" s="169"/>
      <c r="OCC105" s="169"/>
      <c r="OCD105" s="169"/>
      <c r="OCE105" s="12"/>
      <c r="OCF105" s="12"/>
      <c r="OCG105" s="169"/>
      <c r="OCH105" s="169"/>
      <c r="OCI105" s="12"/>
      <c r="OCJ105" s="169"/>
      <c r="OCK105" s="169"/>
      <c r="OCL105" s="169"/>
      <c r="OCM105" s="12"/>
      <c r="OCN105" s="12"/>
      <c r="OCO105" s="169"/>
      <c r="OCP105" s="169"/>
      <c r="OCQ105" s="12"/>
      <c r="OCR105" s="169"/>
      <c r="OCS105" s="169"/>
      <c r="OCT105" s="169"/>
      <c r="OCU105" s="12"/>
      <c r="OCV105" s="12"/>
      <c r="OCW105" s="169"/>
      <c r="OCX105" s="169"/>
      <c r="OCY105" s="12"/>
      <c r="OCZ105" s="169"/>
      <c r="ODA105" s="169"/>
      <c r="ODB105" s="169"/>
      <c r="ODC105" s="12"/>
      <c r="ODD105" s="12"/>
      <c r="ODE105" s="169"/>
      <c r="ODF105" s="169"/>
      <c r="ODG105" s="12"/>
      <c r="ODH105" s="169"/>
      <c r="ODI105" s="169"/>
      <c r="ODJ105" s="169"/>
      <c r="ODK105" s="12"/>
      <c r="ODL105" s="12"/>
      <c r="ODM105" s="169"/>
      <c r="ODN105" s="169"/>
      <c r="ODO105" s="12"/>
      <c r="ODP105" s="169"/>
      <c r="ODQ105" s="169"/>
      <c r="ODR105" s="169"/>
      <c r="ODS105" s="12"/>
      <c r="ODT105" s="12"/>
      <c r="ODU105" s="169"/>
      <c r="ODV105" s="169"/>
      <c r="ODW105" s="12"/>
      <c r="ODX105" s="169"/>
      <c r="ODY105" s="169"/>
      <c r="ODZ105" s="169"/>
      <c r="OEA105" s="12"/>
      <c r="OEB105" s="12"/>
      <c r="OEC105" s="169"/>
      <c r="OED105" s="169"/>
      <c r="OEE105" s="12"/>
      <c r="OEF105" s="169"/>
      <c r="OEG105" s="169"/>
      <c r="OEH105" s="169"/>
      <c r="OEI105" s="12"/>
      <c r="OEJ105" s="12"/>
      <c r="OEK105" s="169"/>
      <c r="OEL105" s="169"/>
      <c r="OEM105" s="12"/>
      <c r="OEN105" s="169"/>
      <c r="OEO105" s="169"/>
      <c r="OEP105" s="169"/>
      <c r="OEQ105" s="12"/>
      <c r="OER105" s="12"/>
      <c r="OES105" s="169"/>
      <c r="OET105" s="169"/>
      <c r="OEU105" s="12"/>
      <c r="OEV105" s="169"/>
      <c r="OEW105" s="169"/>
      <c r="OEX105" s="169"/>
      <c r="OEY105" s="12"/>
      <c r="OEZ105" s="12"/>
      <c r="OFA105" s="169"/>
      <c r="OFB105" s="169"/>
      <c r="OFC105" s="12"/>
      <c r="OFD105" s="169"/>
      <c r="OFE105" s="169"/>
      <c r="OFF105" s="169"/>
      <c r="OFG105" s="12"/>
      <c r="OFH105" s="12"/>
      <c r="OFI105" s="169"/>
      <c r="OFJ105" s="169"/>
      <c r="OFK105" s="12"/>
      <c r="OFL105" s="169"/>
      <c r="OFM105" s="169"/>
      <c r="OFN105" s="169"/>
      <c r="OFO105" s="12"/>
      <c r="OFP105" s="12"/>
      <c r="OFQ105" s="169"/>
      <c r="OFR105" s="169"/>
      <c r="OFS105" s="12"/>
      <c r="OFT105" s="169"/>
      <c r="OFU105" s="169"/>
      <c r="OFV105" s="169"/>
      <c r="OFW105" s="12"/>
      <c r="OFX105" s="12"/>
      <c r="OFY105" s="169"/>
      <c r="OFZ105" s="169"/>
      <c r="OGA105" s="12"/>
      <c r="OGB105" s="169"/>
      <c r="OGC105" s="169"/>
      <c r="OGD105" s="169"/>
      <c r="OGE105" s="12"/>
      <c r="OGF105" s="12"/>
      <c r="OGG105" s="169"/>
      <c r="OGH105" s="169"/>
      <c r="OGI105" s="12"/>
      <c r="OGJ105" s="169"/>
      <c r="OGK105" s="169"/>
      <c r="OGL105" s="169"/>
      <c r="OGM105" s="12"/>
      <c r="OGN105" s="12"/>
      <c r="OGO105" s="169"/>
      <c r="OGP105" s="169"/>
      <c r="OGQ105" s="12"/>
      <c r="OGR105" s="169"/>
      <c r="OGS105" s="169"/>
      <c r="OGT105" s="169"/>
      <c r="OGU105" s="12"/>
      <c r="OGV105" s="12"/>
      <c r="OGW105" s="169"/>
      <c r="OGX105" s="169"/>
      <c r="OGY105" s="12"/>
      <c r="OGZ105" s="169"/>
      <c r="OHA105" s="169"/>
      <c r="OHB105" s="169"/>
      <c r="OHC105" s="12"/>
      <c r="OHD105" s="12"/>
      <c r="OHE105" s="169"/>
      <c r="OHF105" s="169"/>
      <c r="OHG105" s="12"/>
      <c r="OHH105" s="169"/>
      <c r="OHI105" s="169"/>
      <c r="OHJ105" s="169"/>
      <c r="OHK105" s="12"/>
      <c r="OHL105" s="12"/>
      <c r="OHM105" s="169"/>
      <c r="OHN105" s="169"/>
      <c r="OHO105" s="12"/>
      <c r="OHP105" s="169"/>
      <c r="OHQ105" s="169"/>
      <c r="OHR105" s="169"/>
      <c r="OHS105" s="12"/>
      <c r="OHT105" s="12"/>
      <c r="OHU105" s="169"/>
      <c r="OHV105" s="169"/>
      <c r="OHW105" s="12"/>
      <c r="OHX105" s="169"/>
      <c r="OHY105" s="169"/>
      <c r="OHZ105" s="169"/>
      <c r="OIA105" s="12"/>
      <c r="OIB105" s="12"/>
      <c r="OIC105" s="169"/>
      <c r="OID105" s="169"/>
      <c r="OIE105" s="12"/>
      <c r="OIF105" s="169"/>
      <c r="OIG105" s="169"/>
      <c r="OIH105" s="169"/>
      <c r="OII105" s="12"/>
      <c r="OIJ105" s="12"/>
      <c r="OIK105" s="169"/>
      <c r="OIL105" s="169"/>
      <c r="OIM105" s="12"/>
      <c r="OIN105" s="169"/>
      <c r="OIO105" s="169"/>
      <c r="OIP105" s="169"/>
      <c r="OIQ105" s="12"/>
      <c r="OIR105" s="12"/>
      <c r="OIS105" s="169"/>
      <c r="OIT105" s="169"/>
      <c r="OIU105" s="12"/>
      <c r="OIV105" s="169"/>
      <c r="OIW105" s="169"/>
      <c r="OIX105" s="169"/>
      <c r="OIY105" s="12"/>
      <c r="OIZ105" s="12"/>
      <c r="OJA105" s="169"/>
      <c r="OJB105" s="169"/>
      <c r="OJC105" s="12"/>
      <c r="OJD105" s="169"/>
      <c r="OJE105" s="169"/>
      <c r="OJF105" s="169"/>
      <c r="OJG105" s="12"/>
      <c r="OJH105" s="12"/>
      <c r="OJI105" s="169"/>
      <c r="OJJ105" s="169"/>
      <c r="OJK105" s="12"/>
      <c r="OJL105" s="169"/>
      <c r="OJM105" s="169"/>
      <c r="OJN105" s="169"/>
      <c r="OJO105" s="12"/>
      <c r="OJP105" s="12"/>
      <c r="OJQ105" s="169"/>
      <c r="OJR105" s="169"/>
      <c r="OJS105" s="12"/>
      <c r="OJT105" s="169"/>
      <c r="OJU105" s="169"/>
      <c r="OJV105" s="169"/>
      <c r="OJW105" s="12"/>
      <c r="OJX105" s="12"/>
      <c r="OJY105" s="169"/>
      <c r="OJZ105" s="169"/>
      <c r="OKA105" s="12"/>
      <c r="OKB105" s="169"/>
      <c r="OKC105" s="169"/>
      <c r="OKD105" s="169"/>
      <c r="OKE105" s="12"/>
      <c r="OKF105" s="12"/>
      <c r="OKG105" s="169"/>
      <c r="OKH105" s="169"/>
      <c r="OKI105" s="12"/>
      <c r="OKJ105" s="169"/>
      <c r="OKK105" s="169"/>
      <c r="OKL105" s="169"/>
      <c r="OKM105" s="12"/>
      <c r="OKN105" s="12"/>
      <c r="OKO105" s="169"/>
      <c r="OKP105" s="169"/>
      <c r="OKQ105" s="12"/>
      <c r="OKR105" s="169"/>
      <c r="OKS105" s="169"/>
      <c r="OKT105" s="169"/>
      <c r="OKU105" s="12"/>
      <c r="OKV105" s="12"/>
      <c r="OKW105" s="169"/>
      <c r="OKX105" s="169"/>
      <c r="OKY105" s="12"/>
      <c r="OKZ105" s="169"/>
      <c r="OLA105" s="169"/>
      <c r="OLB105" s="169"/>
      <c r="OLC105" s="12"/>
      <c r="OLD105" s="12"/>
      <c r="OLE105" s="169"/>
      <c r="OLF105" s="169"/>
      <c r="OLG105" s="12"/>
      <c r="OLH105" s="169"/>
      <c r="OLI105" s="169"/>
      <c r="OLJ105" s="169"/>
      <c r="OLK105" s="12"/>
      <c r="OLL105" s="12"/>
      <c r="OLM105" s="169"/>
      <c r="OLN105" s="169"/>
      <c r="OLO105" s="12"/>
      <c r="OLP105" s="169"/>
      <c r="OLQ105" s="169"/>
      <c r="OLR105" s="169"/>
      <c r="OLS105" s="12"/>
      <c r="OLT105" s="12"/>
      <c r="OLU105" s="169"/>
      <c r="OLV105" s="169"/>
      <c r="OLW105" s="12"/>
      <c r="OLX105" s="169"/>
      <c r="OLY105" s="169"/>
      <c r="OLZ105" s="169"/>
      <c r="OMA105" s="12"/>
      <c r="OMB105" s="12"/>
      <c r="OMC105" s="169"/>
      <c r="OMD105" s="169"/>
      <c r="OME105" s="12"/>
      <c r="OMF105" s="169"/>
      <c r="OMG105" s="169"/>
      <c r="OMH105" s="169"/>
      <c r="OMI105" s="12"/>
      <c r="OMJ105" s="12"/>
      <c r="OMK105" s="169"/>
      <c r="OML105" s="169"/>
      <c r="OMM105" s="12"/>
      <c r="OMN105" s="169"/>
      <c r="OMO105" s="169"/>
      <c r="OMP105" s="169"/>
      <c r="OMQ105" s="12"/>
      <c r="OMR105" s="12"/>
      <c r="OMS105" s="169"/>
      <c r="OMT105" s="169"/>
      <c r="OMU105" s="12"/>
      <c r="OMV105" s="169"/>
      <c r="OMW105" s="169"/>
      <c r="OMX105" s="169"/>
      <c r="OMY105" s="12"/>
      <c r="OMZ105" s="12"/>
      <c r="ONA105" s="169"/>
      <c r="ONB105" s="169"/>
      <c r="ONC105" s="12"/>
      <c r="OND105" s="169"/>
      <c r="ONE105" s="169"/>
      <c r="ONF105" s="169"/>
      <c r="ONG105" s="12"/>
      <c r="ONH105" s="12"/>
      <c r="ONI105" s="169"/>
      <c r="ONJ105" s="169"/>
      <c r="ONK105" s="12"/>
      <c r="ONL105" s="169"/>
      <c r="ONM105" s="169"/>
      <c r="ONN105" s="169"/>
      <c r="ONO105" s="12"/>
      <c r="ONP105" s="12"/>
      <c r="ONQ105" s="169"/>
      <c r="ONR105" s="169"/>
      <c r="ONS105" s="12"/>
      <c r="ONT105" s="169"/>
      <c r="ONU105" s="169"/>
      <c r="ONV105" s="169"/>
      <c r="ONW105" s="12"/>
      <c r="ONX105" s="12"/>
      <c r="ONY105" s="169"/>
      <c r="ONZ105" s="169"/>
      <c r="OOA105" s="12"/>
      <c r="OOB105" s="169"/>
      <c r="OOC105" s="169"/>
      <c r="OOD105" s="169"/>
      <c r="OOE105" s="12"/>
      <c r="OOF105" s="12"/>
      <c r="OOG105" s="169"/>
      <c r="OOH105" s="169"/>
      <c r="OOI105" s="12"/>
      <c r="OOJ105" s="169"/>
      <c r="OOK105" s="169"/>
      <c r="OOL105" s="169"/>
      <c r="OOM105" s="12"/>
      <c r="OON105" s="12"/>
      <c r="OOO105" s="169"/>
      <c r="OOP105" s="169"/>
      <c r="OOQ105" s="12"/>
      <c r="OOR105" s="169"/>
      <c r="OOS105" s="169"/>
      <c r="OOT105" s="169"/>
      <c r="OOU105" s="12"/>
      <c r="OOV105" s="12"/>
      <c r="OOW105" s="169"/>
      <c r="OOX105" s="169"/>
      <c r="OOY105" s="12"/>
      <c r="OOZ105" s="169"/>
      <c r="OPA105" s="169"/>
      <c r="OPB105" s="169"/>
      <c r="OPC105" s="12"/>
      <c r="OPD105" s="12"/>
      <c r="OPE105" s="169"/>
      <c r="OPF105" s="169"/>
      <c r="OPG105" s="12"/>
      <c r="OPH105" s="169"/>
      <c r="OPI105" s="169"/>
      <c r="OPJ105" s="169"/>
      <c r="OPK105" s="12"/>
      <c r="OPL105" s="12"/>
      <c r="OPM105" s="169"/>
      <c r="OPN105" s="169"/>
      <c r="OPO105" s="12"/>
      <c r="OPP105" s="169"/>
      <c r="OPQ105" s="169"/>
      <c r="OPR105" s="169"/>
      <c r="OPS105" s="12"/>
      <c r="OPT105" s="12"/>
      <c r="OPU105" s="169"/>
      <c r="OPV105" s="169"/>
      <c r="OPW105" s="12"/>
      <c r="OPX105" s="169"/>
      <c r="OPY105" s="169"/>
      <c r="OPZ105" s="169"/>
      <c r="OQA105" s="12"/>
      <c r="OQB105" s="12"/>
      <c r="OQC105" s="169"/>
      <c r="OQD105" s="169"/>
      <c r="OQE105" s="12"/>
      <c r="OQF105" s="169"/>
      <c r="OQG105" s="169"/>
      <c r="OQH105" s="169"/>
      <c r="OQI105" s="12"/>
      <c r="OQJ105" s="12"/>
      <c r="OQK105" s="169"/>
      <c r="OQL105" s="169"/>
      <c r="OQM105" s="12"/>
      <c r="OQN105" s="169"/>
      <c r="OQO105" s="169"/>
      <c r="OQP105" s="169"/>
      <c r="OQQ105" s="12"/>
      <c r="OQR105" s="12"/>
      <c r="OQS105" s="169"/>
      <c r="OQT105" s="169"/>
      <c r="OQU105" s="12"/>
      <c r="OQV105" s="169"/>
      <c r="OQW105" s="169"/>
      <c r="OQX105" s="169"/>
      <c r="OQY105" s="12"/>
      <c r="OQZ105" s="12"/>
      <c r="ORA105" s="169"/>
      <c r="ORB105" s="169"/>
      <c r="ORC105" s="12"/>
      <c r="ORD105" s="169"/>
      <c r="ORE105" s="169"/>
      <c r="ORF105" s="169"/>
      <c r="ORG105" s="12"/>
      <c r="ORH105" s="12"/>
      <c r="ORI105" s="169"/>
      <c r="ORJ105" s="169"/>
      <c r="ORK105" s="12"/>
      <c r="ORL105" s="169"/>
      <c r="ORM105" s="169"/>
      <c r="ORN105" s="169"/>
      <c r="ORO105" s="12"/>
      <c r="ORP105" s="12"/>
      <c r="ORQ105" s="169"/>
      <c r="ORR105" s="169"/>
      <c r="ORS105" s="12"/>
      <c r="ORT105" s="169"/>
      <c r="ORU105" s="169"/>
      <c r="ORV105" s="169"/>
      <c r="ORW105" s="12"/>
      <c r="ORX105" s="12"/>
      <c r="ORY105" s="169"/>
      <c r="ORZ105" s="169"/>
      <c r="OSA105" s="12"/>
      <c r="OSB105" s="169"/>
      <c r="OSC105" s="169"/>
      <c r="OSD105" s="169"/>
      <c r="OSE105" s="12"/>
      <c r="OSF105" s="12"/>
      <c r="OSG105" s="169"/>
      <c r="OSH105" s="169"/>
      <c r="OSI105" s="12"/>
      <c r="OSJ105" s="169"/>
      <c r="OSK105" s="169"/>
      <c r="OSL105" s="169"/>
      <c r="OSM105" s="12"/>
      <c r="OSN105" s="12"/>
      <c r="OSO105" s="169"/>
      <c r="OSP105" s="169"/>
      <c r="OSQ105" s="12"/>
      <c r="OSR105" s="169"/>
      <c r="OSS105" s="169"/>
      <c r="OST105" s="169"/>
      <c r="OSU105" s="12"/>
      <c r="OSV105" s="12"/>
      <c r="OSW105" s="169"/>
      <c r="OSX105" s="169"/>
      <c r="OSY105" s="12"/>
      <c r="OSZ105" s="169"/>
      <c r="OTA105" s="169"/>
      <c r="OTB105" s="169"/>
      <c r="OTC105" s="12"/>
      <c r="OTD105" s="12"/>
      <c r="OTE105" s="169"/>
      <c r="OTF105" s="169"/>
      <c r="OTG105" s="12"/>
      <c r="OTH105" s="169"/>
      <c r="OTI105" s="169"/>
      <c r="OTJ105" s="169"/>
      <c r="OTK105" s="12"/>
      <c r="OTL105" s="12"/>
      <c r="OTM105" s="169"/>
      <c r="OTN105" s="169"/>
      <c r="OTO105" s="12"/>
      <c r="OTP105" s="169"/>
      <c r="OTQ105" s="169"/>
      <c r="OTR105" s="169"/>
      <c r="OTS105" s="12"/>
      <c r="OTT105" s="12"/>
      <c r="OTU105" s="169"/>
      <c r="OTV105" s="169"/>
      <c r="OTW105" s="12"/>
      <c r="OTX105" s="169"/>
      <c r="OTY105" s="169"/>
      <c r="OTZ105" s="169"/>
      <c r="OUA105" s="12"/>
      <c r="OUB105" s="12"/>
      <c r="OUC105" s="169"/>
      <c r="OUD105" s="169"/>
      <c r="OUE105" s="12"/>
      <c r="OUF105" s="169"/>
      <c r="OUG105" s="169"/>
      <c r="OUH105" s="169"/>
      <c r="OUI105" s="12"/>
      <c r="OUJ105" s="12"/>
      <c r="OUK105" s="169"/>
      <c r="OUL105" s="169"/>
      <c r="OUM105" s="12"/>
      <c r="OUN105" s="169"/>
      <c r="OUO105" s="169"/>
      <c r="OUP105" s="169"/>
      <c r="OUQ105" s="12"/>
      <c r="OUR105" s="12"/>
      <c r="OUS105" s="169"/>
      <c r="OUT105" s="169"/>
      <c r="OUU105" s="12"/>
      <c r="OUV105" s="169"/>
      <c r="OUW105" s="169"/>
      <c r="OUX105" s="169"/>
      <c r="OUY105" s="12"/>
      <c r="OUZ105" s="12"/>
      <c r="OVA105" s="169"/>
      <c r="OVB105" s="169"/>
      <c r="OVC105" s="12"/>
      <c r="OVD105" s="169"/>
      <c r="OVE105" s="169"/>
      <c r="OVF105" s="169"/>
      <c r="OVG105" s="12"/>
      <c r="OVH105" s="12"/>
      <c r="OVI105" s="169"/>
      <c r="OVJ105" s="169"/>
      <c r="OVK105" s="12"/>
      <c r="OVL105" s="169"/>
      <c r="OVM105" s="169"/>
      <c r="OVN105" s="169"/>
      <c r="OVO105" s="12"/>
      <c r="OVP105" s="12"/>
      <c r="OVQ105" s="169"/>
      <c r="OVR105" s="169"/>
      <c r="OVS105" s="12"/>
      <c r="OVT105" s="169"/>
      <c r="OVU105" s="169"/>
      <c r="OVV105" s="169"/>
      <c r="OVW105" s="12"/>
      <c r="OVX105" s="12"/>
      <c r="OVY105" s="169"/>
      <c r="OVZ105" s="169"/>
      <c r="OWA105" s="12"/>
      <c r="OWB105" s="169"/>
      <c r="OWC105" s="169"/>
      <c r="OWD105" s="169"/>
      <c r="OWE105" s="12"/>
      <c r="OWF105" s="12"/>
      <c r="OWG105" s="169"/>
      <c r="OWH105" s="169"/>
      <c r="OWI105" s="12"/>
      <c r="OWJ105" s="169"/>
      <c r="OWK105" s="169"/>
      <c r="OWL105" s="169"/>
      <c r="OWM105" s="12"/>
      <c r="OWN105" s="12"/>
      <c r="OWO105" s="169"/>
      <c r="OWP105" s="169"/>
      <c r="OWQ105" s="12"/>
      <c r="OWR105" s="169"/>
      <c r="OWS105" s="169"/>
      <c r="OWT105" s="169"/>
      <c r="OWU105" s="12"/>
      <c r="OWV105" s="12"/>
      <c r="OWW105" s="169"/>
      <c r="OWX105" s="169"/>
      <c r="OWY105" s="12"/>
      <c r="OWZ105" s="169"/>
      <c r="OXA105" s="169"/>
      <c r="OXB105" s="169"/>
      <c r="OXC105" s="12"/>
      <c r="OXD105" s="12"/>
      <c r="OXE105" s="169"/>
      <c r="OXF105" s="169"/>
      <c r="OXG105" s="12"/>
      <c r="OXH105" s="169"/>
      <c r="OXI105" s="169"/>
      <c r="OXJ105" s="169"/>
      <c r="OXK105" s="12"/>
      <c r="OXL105" s="12"/>
      <c r="OXM105" s="169"/>
      <c r="OXN105" s="169"/>
      <c r="OXO105" s="12"/>
      <c r="OXP105" s="169"/>
      <c r="OXQ105" s="169"/>
      <c r="OXR105" s="169"/>
      <c r="OXS105" s="12"/>
      <c r="OXT105" s="12"/>
      <c r="OXU105" s="169"/>
      <c r="OXV105" s="169"/>
      <c r="OXW105" s="12"/>
      <c r="OXX105" s="169"/>
      <c r="OXY105" s="169"/>
      <c r="OXZ105" s="169"/>
      <c r="OYA105" s="12"/>
      <c r="OYB105" s="12"/>
      <c r="OYC105" s="169"/>
      <c r="OYD105" s="169"/>
      <c r="OYE105" s="12"/>
      <c r="OYF105" s="169"/>
      <c r="OYG105" s="169"/>
      <c r="OYH105" s="169"/>
      <c r="OYI105" s="12"/>
      <c r="OYJ105" s="12"/>
      <c r="OYK105" s="169"/>
      <c r="OYL105" s="169"/>
      <c r="OYM105" s="12"/>
      <c r="OYN105" s="169"/>
      <c r="OYO105" s="169"/>
      <c r="OYP105" s="169"/>
      <c r="OYQ105" s="12"/>
      <c r="OYR105" s="12"/>
      <c r="OYS105" s="169"/>
      <c r="OYT105" s="169"/>
      <c r="OYU105" s="12"/>
      <c r="OYV105" s="169"/>
      <c r="OYW105" s="169"/>
      <c r="OYX105" s="169"/>
      <c r="OYY105" s="12"/>
      <c r="OYZ105" s="12"/>
      <c r="OZA105" s="169"/>
      <c r="OZB105" s="169"/>
      <c r="OZC105" s="12"/>
      <c r="OZD105" s="169"/>
      <c r="OZE105" s="169"/>
      <c r="OZF105" s="169"/>
      <c r="OZG105" s="12"/>
      <c r="OZH105" s="12"/>
      <c r="OZI105" s="169"/>
      <c r="OZJ105" s="169"/>
      <c r="OZK105" s="12"/>
      <c r="OZL105" s="169"/>
      <c r="OZM105" s="169"/>
      <c r="OZN105" s="169"/>
      <c r="OZO105" s="12"/>
      <c r="OZP105" s="12"/>
      <c r="OZQ105" s="169"/>
      <c r="OZR105" s="169"/>
      <c r="OZS105" s="12"/>
      <c r="OZT105" s="169"/>
      <c r="OZU105" s="169"/>
      <c r="OZV105" s="169"/>
      <c r="OZW105" s="12"/>
      <c r="OZX105" s="12"/>
      <c r="OZY105" s="169"/>
      <c r="OZZ105" s="169"/>
      <c r="PAA105" s="12"/>
      <c r="PAB105" s="169"/>
      <c r="PAC105" s="169"/>
      <c r="PAD105" s="169"/>
      <c r="PAE105" s="12"/>
      <c r="PAF105" s="12"/>
      <c r="PAG105" s="169"/>
      <c r="PAH105" s="169"/>
      <c r="PAI105" s="12"/>
      <c r="PAJ105" s="169"/>
      <c r="PAK105" s="169"/>
      <c r="PAL105" s="169"/>
      <c r="PAM105" s="12"/>
      <c r="PAN105" s="12"/>
      <c r="PAO105" s="169"/>
      <c r="PAP105" s="169"/>
      <c r="PAQ105" s="12"/>
      <c r="PAR105" s="169"/>
      <c r="PAS105" s="169"/>
      <c r="PAT105" s="169"/>
      <c r="PAU105" s="12"/>
      <c r="PAV105" s="12"/>
      <c r="PAW105" s="169"/>
      <c r="PAX105" s="169"/>
      <c r="PAY105" s="12"/>
      <c r="PAZ105" s="169"/>
      <c r="PBA105" s="169"/>
      <c r="PBB105" s="169"/>
      <c r="PBC105" s="12"/>
      <c r="PBD105" s="12"/>
      <c r="PBE105" s="169"/>
      <c r="PBF105" s="169"/>
      <c r="PBG105" s="12"/>
      <c r="PBH105" s="169"/>
      <c r="PBI105" s="169"/>
      <c r="PBJ105" s="169"/>
      <c r="PBK105" s="12"/>
      <c r="PBL105" s="12"/>
      <c r="PBM105" s="169"/>
      <c r="PBN105" s="169"/>
      <c r="PBO105" s="12"/>
      <c r="PBP105" s="169"/>
      <c r="PBQ105" s="169"/>
      <c r="PBR105" s="169"/>
      <c r="PBS105" s="12"/>
      <c r="PBT105" s="12"/>
      <c r="PBU105" s="169"/>
      <c r="PBV105" s="169"/>
      <c r="PBW105" s="12"/>
      <c r="PBX105" s="169"/>
      <c r="PBY105" s="169"/>
      <c r="PBZ105" s="169"/>
      <c r="PCA105" s="12"/>
      <c r="PCB105" s="12"/>
      <c r="PCC105" s="169"/>
      <c r="PCD105" s="169"/>
      <c r="PCE105" s="12"/>
      <c r="PCF105" s="169"/>
      <c r="PCG105" s="169"/>
      <c r="PCH105" s="169"/>
      <c r="PCI105" s="12"/>
      <c r="PCJ105" s="12"/>
      <c r="PCK105" s="169"/>
      <c r="PCL105" s="169"/>
      <c r="PCM105" s="12"/>
      <c r="PCN105" s="169"/>
      <c r="PCO105" s="169"/>
      <c r="PCP105" s="169"/>
      <c r="PCQ105" s="12"/>
      <c r="PCR105" s="12"/>
      <c r="PCS105" s="169"/>
      <c r="PCT105" s="169"/>
      <c r="PCU105" s="12"/>
      <c r="PCV105" s="169"/>
      <c r="PCW105" s="169"/>
      <c r="PCX105" s="169"/>
      <c r="PCY105" s="12"/>
      <c r="PCZ105" s="12"/>
      <c r="PDA105" s="169"/>
      <c r="PDB105" s="169"/>
      <c r="PDC105" s="12"/>
      <c r="PDD105" s="169"/>
      <c r="PDE105" s="169"/>
      <c r="PDF105" s="169"/>
      <c r="PDG105" s="12"/>
      <c r="PDH105" s="12"/>
      <c r="PDI105" s="169"/>
      <c r="PDJ105" s="169"/>
      <c r="PDK105" s="12"/>
      <c r="PDL105" s="169"/>
      <c r="PDM105" s="169"/>
      <c r="PDN105" s="169"/>
      <c r="PDO105" s="12"/>
      <c r="PDP105" s="12"/>
      <c r="PDQ105" s="169"/>
      <c r="PDR105" s="169"/>
      <c r="PDS105" s="12"/>
      <c r="PDT105" s="169"/>
      <c r="PDU105" s="169"/>
      <c r="PDV105" s="169"/>
      <c r="PDW105" s="12"/>
      <c r="PDX105" s="12"/>
      <c r="PDY105" s="169"/>
      <c r="PDZ105" s="169"/>
      <c r="PEA105" s="12"/>
      <c r="PEB105" s="169"/>
      <c r="PEC105" s="169"/>
      <c r="PED105" s="169"/>
      <c r="PEE105" s="12"/>
      <c r="PEF105" s="12"/>
      <c r="PEG105" s="169"/>
      <c r="PEH105" s="169"/>
      <c r="PEI105" s="12"/>
      <c r="PEJ105" s="169"/>
      <c r="PEK105" s="169"/>
      <c r="PEL105" s="169"/>
      <c r="PEM105" s="12"/>
      <c r="PEN105" s="12"/>
      <c r="PEO105" s="169"/>
      <c r="PEP105" s="169"/>
      <c r="PEQ105" s="12"/>
      <c r="PER105" s="169"/>
      <c r="PES105" s="169"/>
      <c r="PET105" s="169"/>
      <c r="PEU105" s="12"/>
      <c r="PEV105" s="12"/>
      <c r="PEW105" s="169"/>
      <c r="PEX105" s="169"/>
      <c r="PEY105" s="12"/>
      <c r="PEZ105" s="169"/>
      <c r="PFA105" s="169"/>
      <c r="PFB105" s="169"/>
      <c r="PFC105" s="12"/>
      <c r="PFD105" s="12"/>
      <c r="PFE105" s="169"/>
      <c r="PFF105" s="169"/>
      <c r="PFG105" s="12"/>
      <c r="PFH105" s="169"/>
      <c r="PFI105" s="169"/>
      <c r="PFJ105" s="169"/>
      <c r="PFK105" s="12"/>
      <c r="PFL105" s="12"/>
      <c r="PFM105" s="169"/>
      <c r="PFN105" s="169"/>
      <c r="PFO105" s="12"/>
      <c r="PFP105" s="169"/>
      <c r="PFQ105" s="169"/>
      <c r="PFR105" s="169"/>
      <c r="PFS105" s="12"/>
      <c r="PFT105" s="12"/>
      <c r="PFU105" s="169"/>
      <c r="PFV105" s="169"/>
      <c r="PFW105" s="12"/>
      <c r="PFX105" s="169"/>
      <c r="PFY105" s="169"/>
      <c r="PFZ105" s="169"/>
      <c r="PGA105" s="12"/>
      <c r="PGB105" s="12"/>
      <c r="PGC105" s="169"/>
      <c r="PGD105" s="169"/>
      <c r="PGE105" s="12"/>
      <c r="PGF105" s="169"/>
      <c r="PGG105" s="169"/>
      <c r="PGH105" s="169"/>
      <c r="PGI105" s="12"/>
      <c r="PGJ105" s="12"/>
      <c r="PGK105" s="169"/>
      <c r="PGL105" s="169"/>
      <c r="PGM105" s="12"/>
      <c r="PGN105" s="169"/>
      <c r="PGO105" s="169"/>
      <c r="PGP105" s="169"/>
      <c r="PGQ105" s="12"/>
      <c r="PGR105" s="12"/>
      <c r="PGS105" s="169"/>
      <c r="PGT105" s="169"/>
      <c r="PGU105" s="12"/>
      <c r="PGV105" s="169"/>
      <c r="PGW105" s="169"/>
      <c r="PGX105" s="169"/>
      <c r="PGY105" s="12"/>
      <c r="PGZ105" s="12"/>
      <c r="PHA105" s="169"/>
      <c r="PHB105" s="169"/>
      <c r="PHC105" s="12"/>
      <c r="PHD105" s="169"/>
      <c r="PHE105" s="169"/>
      <c r="PHF105" s="169"/>
      <c r="PHG105" s="12"/>
      <c r="PHH105" s="12"/>
      <c r="PHI105" s="169"/>
      <c r="PHJ105" s="169"/>
      <c r="PHK105" s="12"/>
      <c r="PHL105" s="169"/>
      <c r="PHM105" s="169"/>
      <c r="PHN105" s="169"/>
      <c r="PHO105" s="12"/>
      <c r="PHP105" s="12"/>
      <c r="PHQ105" s="169"/>
      <c r="PHR105" s="169"/>
      <c r="PHS105" s="12"/>
      <c r="PHT105" s="169"/>
      <c r="PHU105" s="169"/>
      <c r="PHV105" s="169"/>
      <c r="PHW105" s="12"/>
      <c r="PHX105" s="12"/>
      <c r="PHY105" s="169"/>
      <c r="PHZ105" s="169"/>
      <c r="PIA105" s="12"/>
      <c r="PIB105" s="169"/>
      <c r="PIC105" s="169"/>
      <c r="PID105" s="169"/>
      <c r="PIE105" s="12"/>
      <c r="PIF105" s="12"/>
      <c r="PIG105" s="169"/>
      <c r="PIH105" s="169"/>
      <c r="PII105" s="12"/>
      <c r="PIJ105" s="169"/>
      <c r="PIK105" s="169"/>
      <c r="PIL105" s="169"/>
      <c r="PIM105" s="12"/>
      <c r="PIN105" s="12"/>
      <c r="PIO105" s="169"/>
      <c r="PIP105" s="169"/>
      <c r="PIQ105" s="12"/>
      <c r="PIR105" s="169"/>
      <c r="PIS105" s="169"/>
      <c r="PIT105" s="169"/>
      <c r="PIU105" s="12"/>
      <c r="PIV105" s="12"/>
      <c r="PIW105" s="169"/>
      <c r="PIX105" s="169"/>
      <c r="PIY105" s="12"/>
      <c r="PIZ105" s="169"/>
      <c r="PJA105" s="169"/>
      <c r="PJB105" s="169"/>
      <c r="PJC105" s="12"/>
      <c r="PJD105" s="12"/>
      <c r="PJE105" s="169"/>
      <c r="PJF105" s="169"/>
      <c r="PJG105" s="12"/>
      <c r="PJH105" s="169"/>
      <c r="PJI105" s="169"/>
      <c r="PJJ105" s="169"/>
      <c r="PJK105" s="12"/>
      <c r="PJL105" s="12"/>
      <c r="PJM105" s="169"/>
      <c r="PJN105" s="169"/>
      <c r="PJO105" s="12"/>
      <c r="PJP105" s="169"/>
      <c r="PJQ105" s="169"/>
      <c r="PJR105" s="169"/>
      <c r="PJS105" s="12"/>
      <c r="PJT105" s="12"/>
      <c r="PJU105" s="169"/>
      <c r="PJV105" s="169"/>
      <c r="PJW105" s="12"/>
      <c r="PJX105" s="169"/>
      <c r="PJY105" s="169"/>
      <c r="PJZ105" s="169"/>
      <c r="PKA105" s="12"/>
      <c r="PKB105" s="12"/>
      <c r="PKC105" s="169"/>
      <c r="PKD105" s="169"/>
      <c r="PKE105" s="12"/>
      <c r="PKF105" s="169"/>
      <c r="PKG105" s="169"/>
      <c r="PKH105" s="169"/>
      <c r="PKI105" s="12"/>
      <c r="PKJ105" s="12"/>
      <c r="PKK105" s="169"/>
      <c r="PKL105" s="169"/>
      <c r="PKM105" s="12"/>
      <c r="PKN105" s="169"/>
      <c r="PKO105" s="169"/>
      <c r="PKP105" s="169"/>
      <c r="PKQ105" s="12"/>
      <c r="PKR105" s="12"/>
      <c r="PKS105" s="169"/>
      <c r="PKT105" s="169"/>
      <c r="PKU105" s="12"/>
      <c r="PKV105" s="169"/>
      <c r="PKW105" s="169"/>
      <c r="PKX105" s="169"/>
      <c r="PKY105" s="12"/>
      <c r="PKZ105" s="12"/>
      <c r="PLA105" s="169"/>
      <c r="PLB105" s="169"/>
      <c r="PLC105" s="12"/>
      <c r="PLD105" s="169"/>
      <c r="PLE105" s="169"/>
      <c r="PLF105" s="169"/>
      <c r="PLG105" s="12"/>
      <c r="PLH105" s="12"/>
      <c r="PLI105" s="169"/>
      <c r="PLJ105" s="169"/>
      <c r="PLK105" s="12"/>
      <c r="PLL105" s="169"/>
      <c r="PLM105" s="169"/>
      <c r="PLN105" s="169"/>
      <c r="PLO105" s="12"/>
      <c r="PLP105" s="12"/>
      <c r="PLQ105" s="169"/>
      <c r="PLR105" s="169"/>
      <c r="PLS105" s="12"/>
      <c r="PLT105" s="169"/>
      <c r="PLU105" s="169"/>
      <c r="PLV105" s="169"/>
      <c r="PLW105" s="12"/>
      <c r="PLX105" s="12"/>
      <c r="PLY105" s="169"/>
      <c r="PLZ105" s="169"/>
      <c r="PMA105" s="12"/>
      <c r="PMB105" s="169"/>
      <c r="PMC105" s="169"/>
      <c r="PMD105" s="169"/>
      <c r="PME105" s="12"/>
      <c r="PMF105" s="12"/>
      <c r="PMG105" s="169"/>
      <c r="PMH105" s="169"/>
      <c r="PMI105" s="12"/>
      <c r="PMJ105" s="169"/>
      <c r="PMK105" s="169"/>
      <c r="PML105" s="169"/>
      <c r="PMM105" s="12"/>
      <c r="PMN105" s="12"/>
      <c r="PMO105" s="169"/>
      <c r="PMP105" s="169"/>
      <c r="PMQ105" s="12"/>
      <c r="PMR105" s="169"/>
      <c r="PMS105" s="169"/>
      <c r="PMT105" s="169"/>
      <c r="PMU105" s="12"/>
      <c r="PMV105" s="12"/>
      <c r="PMW105" s="169"/>
      <c r="PMX105" s="169"/>
      <c r="PMY105" s="12"/>
      <c r="PMZ105" s="169"/>
      <c r="PNA105" s="169"/>
      <c r="PNB105" s="169"/>
      <c r="PNC105" s="12"/>
      <c r="PND105" s="12"/>
      <c r="PNE105" s="169"/>
      <c r="PNF105" s="169"/>
      <c r="PNG105" s="12"/>
      <c r="PNH105" s="169"/>
      <c r="PNI105" s="169"/>
      <c r="PNJ105" s="169"/>
      <c r="PNK105" s="12"/>
      <c r="PNL105" s="12"/>
      <c r="PNM105" s="169"/>
      <c r="PNN105" s="169"/>
      <c r="PNO105" s="12"/>
      <c r="PNP105" s="169"/>
      <c r="PNQ105" s="169"/>
      <c r="PNR105" s="169"/>
      <c r="PNS105" s="12"/>
      <c r="PNT105" s="12"/>
      <c r="PNU105" s="169"/>
      <c r="PNV105" s="169"/>
      <c r="PNW105" s="12"/>
      <c r="PNX105" s="169"/>
      <c r="PNY105" s="169"/>
      <c r="PNZ105" s="169"/>
      <c r="POA105" s="12"/>
      <c r="POB105" s="12"/>
      <c r="POC105" s="169"/>
      <c r="POD105" s="169"/>
      <c r="POE105" s="12"/>
      <c r="POF105" s="169"/>
      <c r="POG105" s="169"/>
      <c r="POH105" s="169"/>
      <c r="POI105" s="12"/>
      <c r="POJ105" s="12"/>
      <c r="POK105" s="169"/>
      <c r="POL105" s="169"/>
      <c r="POM105" s="12"/>
      <c r="PON105" s="169"/>
      <c r="POO105" s="169"/>
      <c r="POP105" s="169"/>
      <c r="POQ105" s="12"/>
      <c r="POR105" s="12"/>
      <c r="POS105" s="169"/>
      <c r="POT105" s="169"/>
      <c r="POU105" s="12"/>
      <c r="POV105" s="169"/>
      <c r="POW105" s="169"/>
      <c r="POX105" s="169"/>
      <c r="POY105" s="12"/>
      <c r="POZ105" s="12"/>
      <c r="PPA105" s="169"/>
      <c r="PPB105" s="169"/>
      <c r="PPC105" s="12"/>
      <c r="PPD105" s="169"/>
      <c r="PPE105" s="169"/>
      <c r="PPF105" s="169"/>
      <c r="PPG105" s="12"/>
      <c r="PPH105" s="12"/>
      <c r="PPI105" s="169"/>
      <c r="PPJ105" s="169"/>
      <c r="PPK105" s="12"/>
      <c r="PPL105" s="169"/>
      <c r="PPM105" s="169"/>
      <c r="PPN105" s="169"/>
      <c r="PPO105" s="12"/>
      <c r="PPP105" s="12"/>
      <c r="PPQ105" s="169"/>
      <c r="PPR105" s="169"/>
      <c r="PPS105" s="12"/>
      <c r="PPT105" s="169"/>
      <c r="PPU105" s="169"/>
      <c r="PPV105" s="169"/>
      <c r="PPW105" s="12"/>
      <c r="PPX105" s="12"/>
      <c r="PPY105" s="169"/>
      <c r="PPZ105" s="169"/>
      <c r="PQA105" s="12"/>
      <c r="PQB105" s="169"/>
      <c r="PQC105" s="169"/>
      <c r="PQD105" s="169"/>
      <c r="PQE105" s="12"/>
      <c r="PQF105" s="12"/>
      <c r="PQG105" s="169"/>
      <c r="PQH105" s="169"/>
      <c r="PQI105" s="12"/>
      <c r="PQJ105" s="169"/>
      <c r="PQK105" s="169"/>
      <c r="PQL105" s="169"/>
      <c r="PQM105" s="12"/>
      <c r="PQN105" s="12"/>
      <c r="PQO105" s="169"/>
      <c r="PQP105" s="169"/>
      <c r="PQQ105" s="12"/>
      <c r="PQR105" s="169"/>
      <c r="PQS105" s="169"/>
      <c r="PQT105" s="169"/>
      <c r="PQU105" s="12"/>
      <c r="PQV105" s="12"/>
      <c r="PQW105" s="169"/>
      <c r="PQX105" s="169"/>
      <c r="PQY105" s="12"/>
      <c r="PQZ105" s="169"/>
      <c r="PRA105" s="169"/>
      <c r="PRB105" s="169"/>
      <c r="PRC105" s="12"/>
      <c r="PRD105" s="12"/>
      <c r="PRE105" s="169"/>
      <c r="PRF105" s="169"/>
      <c r="PRG105" s="12"/>
      <c r="PRH105" s="169"/>
      <c r="PRI105" s="169"/>
      <c r="PRJ105" s="169"/>
      <c r="PRK105" s="12"/>
      <c r="PRL105" s="12"/>
      <c r="PRM105" s="169"/>
      <c r="PRN105" s="169"/>
      <c r="PRO105" s="12"/>
      <c r="PRP105" s="169"/>
      <c r="PRQ105" s="169"/>
      <c r="PRR105" s="169"/>
      <c r="PRS105" s="12"/>
      <c r="PRT105" s="12"/>
      <c r="PRU105" s="169"/>
      <c r="PRV105" s="169"/>
      <c r="PRW105" s="12"/>
      <c r="PRX105" s="169"/>
      <c r="PRY105" s="169"/>
      <c r="PRZ105" s="169"/>
      <c r="PSA105" s="12"/>
      <c r="PSB105" s="12"/>
      <c r="PSC105" s="169"/>
      <c r="PSD105" s="169"/>
      <c r="PSE105" s="12"/>
      <c r="PSF105" s="169"/>
      <c r="PSG105" s="169"/>
      <c r="PSH105" s="169"/>
      <c r="PSI105" s="12"/>
      <c r="PSJ105" s="12"/>
      <c r="PSK105" s="169"/>
      <c r="PSL105" s="169"/>
      <c r="PSM105" s="12"/>
      <c r="PSN105" s="169"/>
      <c r="PSO105" s="169"/>
      <c r="PSP105" s="169"/>
      <c r="PSQ105" s="12"/>
      <c r="PSR105" s="12"/>
      <c r="PSS105" s="169"/>
      <c r="PST105" s="169"/>
      <c r="PSU105" s="12"/>
      <c r="PSV105" s="169"/>
      <c r="PSW105" s="169"/>
      <c r="PSX105" s="169"/>
      <c r="PSY105" s="12"/>
      <c r="PSZ105" s="12"/>
      <c r="PTA105" s="169"/>
      <c r="PTB105" s="169"/>
      <c r="PTC105" s="12"/>
      <c r="PTD105" s="169"/>
      <c r="PTE105" s="169"/>
      <c r="PTF105" s="169"/>
      <c r="PTG105" s="12"/>
      <c r="PTH105" s="12"/>
      <c r="PTI105" s="169"/>
      <c r="PTJ105" s="169"/>
      <c r="PTK105" s="12"/>
      <c r="PTL105" s="169"/>
      <c r="PTM105" s="169"/>
      <c r="PTN105" s="169"/>
      <c r="PTO105" s="12"/>
      <c r="PTP105" s="12"/>
      <c r="PTQ105" s="169"/>
      <c r="PTR105" s="169"/>
      <c r="PTS105" s="12"/>
      <c r="PTT105" s="169"/>
      <c r="PTU105" s="169"/>
      <c r="PTV105" s="169"/>
      <c r="PTW105" s="12"/>
      <c r="PTX105" s="12"/>
      <c r="PTY105" s="169"/>
      <c r="PTZ105" s="169"/>
      <c r="PUA105" s="12"/>
      <c r="PUB105" s="169"/>
      <c r="PUC105" s="169"/>
      <c r="PUD105" s="169"/>
      <c r="PUE105" s="12"/>
      <c r="PUF105" s="12"/>
      <c r="PUG105" s="169"/>
      <c r="PUH105" s="169"/>
      <c r="PUI105" s="12"/>
      <c r="PUJ105" s="169"/>
      <c r="PUK105" s="169"/>
      <c r="PUL105" s="169"/>
      <c r="PUM105" s="12"/>
      <c r="PUN105" s="12"/>
      <c r="PUO105" s="169"/>
      <c r="PUP105" s="169"/>
      <c r="PUQ105" s="12"/>
      <c r="PUR105" s="169"/>
      <c r="PUS105" s="169"/>
      <c r="PUT105" s="169"/>
      <c r="PUU105" s="12"/>
      <c r="PUV105" s="12"/>
      <c r="PUW105" s="169"/>
      <c r="PUX105" s="169"/>
      <c r="PUY105" s="12"/>
      <c r="PUZ105" s="169"/>
      <c r="PVA105" s="169"/>
      <c r="PVB105" s="169"/>
      <c r="PVC105" s="12"/>
      <c r="PVD105" s="12"/>
      <c r="PVE105" s="169"/>
      <c r="PVF105" s="169"/>
      <c r="PVG105" s="12"/>
      <c r="PVH105" s="169"/>
      <c r="PVI105" s="169"/>
      <c r="PVJ105" s="169"/>
      <c r="PVK105" s="12"/>
      <c r="PVL105" s="12"/>
      <c r="PVM105" s="169"/>
      <c r="PVN105" s="169"/>
      <c r="PVO105" s="12"/>
      <c r="PVP105" s="169"/>
      <c r="PVQ105" s="169"/>
      <c r="PVR105" s="169"/>
      <c r="PVS105" s="12"/>
      <c r="PVT105" s="12"/>
      <c r="PVU105" s="169"/>
      <c r="PVV105" s="169"/>
      <c r="PVW105" s="12"/>
      <c r="PVX105" s="169"/>
      <c r="PVY105" s="169"/>
      <c r="PVZ105" s="169"/>
      <c r="PWA105" s="12"/>
      <c r="PWB105" s="12"/>
      <c r="PWC105" s="169"/>
      <c r="PWD105" s="169"/>
      <c r="PWE105" s="12"/>
      <c r="PWF105" s="169"/>
      <c r="PWG105" s="169"/>
      <c r="PWH105" s="169"/>
      <c r="PWI105" s="12"/>
      <c r="PWJ105" s="12"/>
      <c r="PWK105" s="169"/>
      <c r="PWL105" s="169"/>
      <c r="PWM105" s="12"/>
      <c r="PWN105" s="169"/>
      <c r="PWO105" s="169"/>
      <c r="PWP105" s="169"/>
      <c r="PWQ105" s="12"/>
      <c r="PWR105" s="12"/>
      <c r="PWS105" s="169"/>
      <c r="PWT105" s="169"/>
      <c r="PWU105" s="12"/>
      <c r="PWV105" s="169"/>
      <c r="PWW105" s="169"/>
      <c r="PWX105" s="169"/>
      <c r="PWY105" s="12"/>
      <c r="PWZ105" s="12"/>
      <c r="PXA105" s="169"/>
      <c r="PXB105" s="169"/>
      <c r="PXC105" s="12"/>
      <c r="PXD105" s="169"/>
      <c r="PXE105" s="169"/>
      <c r="PXF105" s="169"/>
      <c r="PXG105" s="12"/>
      <c r="PXH105" s="12"/>
      <c r="PXI105" s="169"/>
      <c r="PXJ105" s="169"/>
      <c r="PXK105" s="12"/>
      <c r="PXL105" s="169"/>
      <c r="PXM105" s="169"/>
      <c r="PXN105" s="169"/>
      <c r="PXO105" s="12"/>
      <c r="PXP105" s="12"/>
      <c r="PXQ105" s="169"/>
      <c r="PXR105" s="169"/>
      <c r="PXS105" s="12"/>
      <c r="PXT105" s="169"/>
      <c r="PXU105" s="169"/>
      <c r="PXV105" s="169"/>
      <c r="PXW105" s="12"/>
      <c r="PXX105" s="12"/>
      <c r="PXY105" s="169"/>
      <c r="PXZ105" s="169"/>
      <c r="PYA105" s="12"/>
      <c r="PYB105" s="169"/>
      <c r="PYC105" s="169"/>
      <c r="PYD105" s="169"/>
      <c r="PYE105" s="12"/>
      <c r="PYF105" s="12"/>
      <c r="PYG105" s="169"/>
      <c r="PYH105" s="169"/>
      <c r="PYI105" s="12"/>
      <c r="PYJ105" s="169"/>
      <c r="PYK105" s="169"/>
      <c r="PYL105" s="169"/>
      <c r="PYM105" s="12"/>
      <c r="PYN105" s="12"/>
      <c r="PYO105" s="169"/>
      <c r="PYP105" s="169"/>
      <c r="PYQ105" s="12"/>
      <c r="PYR105" s="169"/>
      <c r="PYS105" s="169"/>
      <c r="PYT105" s="169"/>
      <c r="PYU105" s="12"/>
      <c r="PYV105" s="12"/>
      <c r="PYW105" s="169"/>
      <c r="PYX105" s="169"/>
      <c r="PYY105" s="12"/>
      <c r="PYZ105" s="169"/>
      <c r="PZA105" s="169"/>
      <c r="PZB105" s="169"/>
      <c r="PZC105" s="12"/>
      <c r="PZD105" s="12"/>
      <c r="PZE105" s="169"/>
      <c r="PZF105" s="169"/>
      <c r="PZG105" s="12"/>
      <c r="PZH105" s="169"/>
      <c r="PZI105" s="169"/>
      <c r="PZJ105" s="169"/>
      <c r="PZK105" s="12"/>
      <c r="PZL105" s="12"/>
      <c r="PZM105" s="169"/>
      <c r="PZN105" s="169"/>
      <c r="PZO105" s="12"/>
      <c r="PZP105" s="169"/>
      <c r="PZQ105" s="169"/>
      <c r="PZR105" s="169"/>
      <c r="PZS105" s="12"/>
      <c r="PZT105" s="12"/>
      <c r="PZU105" s="169"/>
      <c r="PZV105" s="169"/>
      <c r="PZW105" s="12"/>
      <c r="PZX105" s="169"/>
      <c r="PZY105" s="169"/>
      <c r="PZZ105" s="169"/>
      <c r="QAA105" s="12"/>
      <c r="QAB105" s="12"/>
      <c r="QAC105" s="169"/>
      <c r="QAD105" s="169"/>
      <c r="QAE105" s="12"/>
      <c r="QAF105" s="169"/>
      <c r="QAG105" s="169"/>
      <c r="QAH105" s="169"/>
      <c r="QAI105" s="12"/>
      <c r="QAJ105" s="12"/>
      <c r="QAK105" s="169"/>
      <c r="QAL105" s="169"/>
      <c r="QAM105" s="12"/>
      <c r="QAN105" s="169"/>
      <c r="QAO105" s="169"/>
      <c r="QAP105" s="169"/>
      <c r="QAQ105" s="12"/>
      <c r="QAR105" s="12"/>
      <c r="QAS105" s="169"/>
      <c r="QAT105" s="169"/>
      <c r="QAU105" s="12"/>
      <c r="QAV105" s="169"/>
      <c r="QAW105" s="169"/>
      <c r="QAX105" s="169"/>
      <c r="QAY105" s="12"/>
      <c r="QAZ105" s="12"/>
      <c r="QBA105" s="169"/>
      <c r="QBB105" s="169"/>
      <c r="QBC105" s="12"/>
      <c r="QBD105" s="169"/>
      <c r="QBE105" s="169"/>
      <c r="QBF105" s="169"/>
      <c r="QBG105" s="12"/>
      <c r="QBH105" s="12"/>
      <c r="QBI105" s="169"/>
      <c r="QBJ105" s="169"/>
      <c r="QBK105" s="12"/>
      <c r="QBL105" s="169"/>
      <c r="QBM105" s="169"/>
      <c r="QBN105" s="169"/>
      <c r="QBO105" s="12"/>
      <c r="QBP105" s="12"/>
      <c r="QBQ105" s="169"/>
      <c r="QBR105" s="169"/>
      <c r="QBS105" s="12"/>
      <c r="QBT105" s="169"/>
      <c r="QBU105" s="169"/>
      <c r="QBV105" s="169"/>
      <c r="QBW105" s="12"/>
      <c r="QBX105" s="12"/>
      <c r="QBY105" s="169"/>
      <c r="QBZ105" s="169"/>
      <c r="QCA105" s="12"/>
      <c r="QCB105" s="169"/>
      <c r="QCC105" s="169"/>
      <c r="QCD105" s="169"/>
      <c r="QCE105" s="12"/>
      <c r="QCF105" s="12"/>
      <c r="QCG105" s="169"/>
      <c r="QCH105" s="169"/>
      <c r="QCI105" s="12"/>
      <c r="QCJ105" s="169"/>
      <c r="QCK105" s="169"/>
      <c r="QCL105" s="169"/>
      <c r="QCM105" s="12"/>
      <c r="QCN105" s="12"/>
      <c r="QCO105" s="169"/>
      <c r="QCP105" s="169"/>
      <c r="QCQ105" s="12"/>
      <c r="QCR105" s="169"/>
      <c r="QCS105" s="169"/>
      <c r="QCT105" s="169"/>
      <c r="QCU105" s="12"/>
      <c r="QCV105" s="12"/>
      <c r="QCW105" s="169"/>
      <c r="QCX105" s="169"/>
      <c r="QCY105" s="12"/>
      <c r="QCZ105" s="169"/>
      <c r="QDA105" s="169"/>
      <c r="QDB105" s="169"/>
      <c r="QDC105" s="12"/>
      <c r="QDD105" s="12"/>
      <c r="QDE105" s="169"/>
      <c r="QDF105" s="169"/>
      <c r="QDG105" s="12"/>
      <c r="QDH105" s="169"/>
      <c r="QDI105" s="169"/>
      <c r="QDJ105" s="169"/>
      <c r="QDK105" s="12"/>
      <c r="QDL105" s="12"/>
      <c r="QDM105" s="169"/>
      <c r="QDN105" s="169"/>
      <c r="QDO105" s="12"/>
      <c r="QDP105" s="169"/>
      <c r="QDQ105" s="169"/>
      <c r="QDR105" s="169"/>
      <c r="QDS105" s="12"/>
      <c r="QDT105" s="12"/>
      <c r="QDU105" s="169"/>
      <c r="QDV105" s="169"/>
      <c r="QDW105" s="12"/>
      <c r="QDX105" s="169"/>
      <c r="QDY105" s="169"/>
      <c r="QDZ105" s="169"/>
      <c r="QEA105" s="12"/>
      <c r="QEB105" s="12"/>
      <c r="QEC105" s="169"/>
      <c r="QED105" s="169"/>
      <c r="QEE105" s="12"/>
      <c r="QEF105" s="169"/>
      <c r="QEG105" s="169"/>
      <c r="QEH105" s="169"/>
      <c r="QEI105" s="12"/>
      <c r="QEJ105" s="12"/>
      <c r="QEK105" s="169"/>
      <c r="QEL105" s="169"/>
      <c r="QEM105" s="12"/>
      <c r="QEN105" s="169"/>
      <c r="QEO105" s="169"/>
      <c r="QEP105" s="169"/>
      <c r="QEQ105" s="12"/>
      <c r="QER105" s="12"/>
      <c r="QES105" s="169"/>
      <c r="QET105" s="169"/>
      <c r="QEU105" s="12"/>
      <c r="QEV105" s="169"/>
      <c r="QEW105" s="169"/>
      <c r="QEX105" s="169"/>
      <c r="QEY105" s="12"/>
      <c r="QEZ105" s="12"/>
      <c r="QFA105" s="169"/>
      <c r="QFB105" s="169"/>
      <c r="QFC105" s="12"/>
      <c r="QFD105" s="169"/>
      <c r="QFE105" s="169"/>
      <c r="QFF105" s="169"/>
      <c r="QFG105" s="12"/>
      <c r="QFH105" s="12"/>
      <c r="QFI105" s="169"/>
      <c r="QFJ105" s="169"/>
      <c r="QFK105" s="12"/>
      <c r="QFL105" s="169"/>
      <c r="QFM105" s="169"/>
      <c r="QFN105" s="169"/>
      <c r="QFO105" s="12"/>
      <c r="QFP105" s="12"/>
      <c r="QFQ105" s="169"/>
      <c r="QFR105" s="169"/>
      <c r="QFS105" s="12"/>
      <c r="QFT105" s="169"/>
      <c r="QFU105" s="169"/>
      <c r="QFV105" s="169"/>
      <c r="QFW105" s="12"/>
      <c r="QFX105" s="12"/>
      <c r="QFY105" s="169"/>
      <c r="QFZ105" s="169"/>
      <c r="QGA105" s="12"/>
      <c r="QGB105" s="169"/>
      <c r="QGC105" s="169"/>
      <c r="QGD105" s="169"/>
      <c r="QGE105" s="12"/>
      <c r="QGF105" s="12"/>
      <c r="QGG105" s="169"/>
      <c r="QGH105" s="169"/>
      <c r="QGI105" s="12"/>
      <c r="QGJ105" s="169"/>
      <c r="QGK105" s="169"/>
      <c r="QGL105" s="169"/>
      <c r="QGM105" s="12"/>
      <c r="QGN105" s="12"/>
      <c r="QGO105" s="169"/>
      <c r="QGP105" s="169"/>
      <c r="QGQ105" s="12"/>
      <c r="QGR105" s="169"/>
      <c r="QGS105" s="169"/>
      <c r="QGT105" s="169"/>
      <c r="QGU105" s="12"/>
      <c r="QGV105" s="12"/>
      <c r="QGW105" s="169"/>
      <c r="QGX105" s="169"/>
      <c r="QGY105" s="12"/>
      <c r="QGZ105" s="169"/>
      <c r="QHA105" s="169"/>
      <c r="QHB105" s="169"/>
      <c r="QHC105" s="12"/>
      <c r="QHD105" s="12"/>
      <c r="QHE105" s="169"/>
      <c r="QHF105" s="169"/>
      <c r="QHG105" s="12"/>
      <c r="QHH105" s="169"/>
      <c r="QHI105" s="169"/>
      <c r="QHJ105" s="169"/>
      <c r="QHK105" s="12"/>
      <c r="QHL105" s="12"/>
      <c r="QHM105" s="169"/>
      <c r="QHN105" s="169"/>
      <c r="QHO105" s="12"/>
      <c r="QHP105" s="169"/>
      <c r="QHQ105" s="169"/>
      <c r="QHR105" s="169"/>
      <c r="QHS105" s="12"/>
      <c r="QHT105" s="12"/>
      <c r="QHU105" s="169"/>
      <c r="QHV105" s="169"/>
      <c r="QHW105" s="12"/>
      <c r="QHX105" s="169"/>
      <c r="QHY105" s="169"/>
      <c r="QHZ105" s="169"/>
      <c r="QIA105" s="12"/>
      <c r="QIB105" s="12"/>
      <c r="QIC105" s="169"/>
      <c r="QID105" s="169"/>
      <c r="QIE105" s="12"/>
      <c r="QIF105" s="169"/>
      <c r="QIG105" s="169"/>
      <c r="QIH105" s="169"/>
      <c r="QII105" s="12"/>
      <c r="QIJ105" s="12"/>
      <c r="QIK105" s="169"/>
      <c r="QIL105" s="169"/>
      <c r="QIM105" s="12"/>
      <c r="QIN105" s="169"/>
      <c r="QIO105" s="169"/>
      <c r="QIP105" s="169"/>
      <c r="QIQ105" s="12"/>
      <c r="QIR105" s="12"/>
      <c r="QIS105" s="169"/>
      <c r="QIT105" s="169"/>
      <c r="QIU105" s="12"/>
      <c r="QIV105" s="169"/>
      <c r="QIW105" s="169"/>
      <c r="QIX105" s="169"/>
      <c r="QIY105" s="12"/>
      <c r="QIZ105" s="12"/>
      <c r="QJA105" s="169"/>
      <c r="QJB105" s="169"/>
      <c r="QJC105" s="12"/>
      <c r="QJD105" s="169"/>
      <c r="QJE105" s="169"/>
      <c r="QJF105" s="169"/>
      <c r="QJG105" s="12"/>
      <c r="QJH105" s="12"/>
      <c r="QJI105" s="169"/>
      <c r="QJJ105" s="169"/>
      <c r="QJK105" s="12"/>
      <c r="QJL105" s="169"/>
      <c r="QJM105" s="169"/>
      <c r="QJN105" s="169"/>
      <c r="QJO105" s="12"/>
      <c r="QJP105" s="12"/>
      <c r="QJQ105" s="169"/>
      <c r="QJR105" s="169"/>
      <c r="QJS105" s="12"/>
      <c r="QJT105" s="169"/>
      <c r="QJU105" s="169"/>
      <c r="QJV105" s="169"/>
      <c r="QJW105" s="12"/>
      <c r="QJX105" s="12"/>
      <c r="QJY105" s="169"/>
      <c r="QJZ105" s="169"/>
      <c r="QKA105" s="12"/>
      <c r="QKB105" s="169"/>
      <c r="QKC105" s="169"/>
      <c r="QKD105" s="169"/>
      <c r="QKE105" s="12"/>
      <c r="QKF105" s="12"/>
      <c r="QKG105" s="169"/>
      <c r="QKH105" s="169"/>
      <c r="QKI105" s="12"/>
      <c r="QKJ105" s="169"/>
      <c r="QKK105" s="169"/>
      <c r="QKL105" s="169"/>
      <c r="QKM105" s="12"/>
      <c r="QKN105" s="12"/>
      <c r="QKO105" s="169"/>
      <c r="QKP105" s="169"/>
      <c r="QKQ105" s="12"/>
      <c r="QKR105" s="169"/>
      <c r="QKS105" s="169"/>
      <c r="QKT105" s="169"/>
      <c r="QKU105" s="12"/>
      <c r="QKV105" s="12"/>
      <c r="QKW105" s="169"/>
      <c r="QKX105" s="169"/>
      <c r="QKY105" s="12"/>
      <c r="QKZ105" s="169"/>
      <c r="QLA105" s="169"/>
      <c r="QLB105" s="169"/>
      <c r="QLC105" s="12"/>
      <c r="QLD105" s="12"/>
      <c r="QLE105" s="169"/>
      <c r="QLF105" s="169"/>
      <c r="QLG105" s="12"/>
      <c r="QLH105" s="169"/>
      <c r="QLI105" s="169"/>
      <c r="QLJ105" s="169"/>
      <c r="QLK105" s="12"/>
      <c r="QLL105" s="12"/>
      <c r="QLM105" s="169"/>
      <c r="QLN105" s="169"/>
      <c r="QLO105" s="12"/>
      <c r="QLP105" s="169"/>
      <c r="QLQ105" s="169"/>
      <c r="QLR105" s="169"/>
      <c r="QLS105" s="12"/>
      <c r="QLT105" s="12"/>
      <c r="QLU105" s="169"/>
      <c r="QLV105" s="169"/>
      <c r="QLW105" s="12"/>
      <c r="QLX105" s="169"/>
      <c r="QLY105" s="169"/>
      <c r="QLZ105" s="169"/>
      <c r="QMA105" s="12"/>
      <c r="QMB105" s="12"/>
      <c r="QMC105" s="169"/>
      <c r="QMD105" s="169"/>
      <c r="QME105" s="12"/>
      <c r="QMF105" s="169"/>
      <c r="QMG105" s="169"/>
      <c r="QMH105" s="169"/>
      <c r="QMI105" s="12"/>
      <c r="QMJ105" s="12"/>
      <c r="QMK105" s="169"/>
      <c r="QML105" s="169"/>
      <c r="QMM105" s="12"/>
      <c r="QMN105" s="169"/>
      <c r="QMO105" s="169"/>
      <c r="QMP105" s="169"/>
      <c r="QMQ105" s="12"/>
      <c r="QMR105" s="12"/>
      <c r="QMS105" s="169"/>
      <c r="QMT105" s="169"/>
      <c r="QMU105" s="12"/>
      <c r="QMV105" s="169"/>
      <c r="QMW105" s="169"/>
      <c r="QMX105" s="169"/>
      <c r="QMY105" s="12"/>
      <c r="QMZ105" s="12"/>
      <c r="QNA105" s="169"/>
      <c r="QNB105" s="169"/>
      <c r="QNC105" s="12"/>
      <c r="QND105" s="169"/>
      <c r="QNE105" s="169"/>
      <c r="QNF105" s="169"/>
      <c r="QNG105" s="12"/>
      <c r="QNH105" s="12"/>
      <c r="QNI105" s="169"/>
      <c r="QNJ105" s="169"/>
      <c r="QNK105" s="12"/>
      <c r="QNL105" s="169"/>
      <c r="QNM105" s="169"/>
      <c r="QNN105" s="169"/>
      <c r="QNO105" s="12"/>
      <c r="QNP105" s="12"/>
      <c r="QNQ105" s="169"/>
      <c r="QNR105" s="169"/>
      <c r="QNS105" s="12"/>
      <c r="QNT105" s="169"/>
      <c r="QNU105" s="169"/>
      <c r="QNV105" s="169"/>
      <c r="QNW105" s="12"/>
      <c r="QNX105" s="12"/>
      <c r="QNY105" s="169"/>
      <c r="QNZ105" s="169"/>
      <c r="QOA105" s="12"/>
      <c r="QOB105" s="169"/>
      <c r="QOC105" s="169"/>
      <c r="QOD105" s="169"/>
      <c r="QOE105" s="12"/>
      <c r="QOF105" s="12"/>
      <c r="QOG105" s="169"/>
      <c r="QOH105" s="169"/>
      <c r="QOI105" s="12"/>
      <c r="QOJ105" s="169"/>
      <c r="QOK105" s="169"/>
      <c r="QOL105" s="169"/>
      <c r="QOM105" s="12"/>
      <c r="QON105" s="12"/>
      <c r="QOO105" s="169"/>
      <c r="QOP105" s="169"/>
      <c r="QOQ105" s="12"/>
      <c r="QOR105" s="169"/>
      <c r="QOS105" s="169"/>
      <c r="QOT105" s="169"/>
      <c r="QOU105" s="12"/>
      <c r="QOV105" s="12"/>
      <c r="QOW105" s="169"/>
      <c r="QOX105" s="169"/>
      <c r="QOY105" s="12"/>
      <c r="QOZ105" s="169"/>
      <c r="QPA105" s="169"/>
      <c r="QPB105" s="169"/>
      <c r="QPC105" s="12"/>
      <c r="QPD105" s="12"/>
      <c r="QPE105" s="169"/>
      <c r="QPF105" s="169"/>
      <c r="QPG105" s="12"/>
      <c r="QPH105" s="169"/>
      <c r="QPI105" s="169"/>
      <c r="QPJ105" s="169"/>
      <c r="QPK105" s="12"/>
      <c r="QPL105" s="12"/>
      <c r="QPM105" s="169"/>
      <c r="QPN105" s="169"/>
      <c r="QPO105" s="12"/>
      <c r="QPP105" s="169"/>
      <c r="QPQ105" s="169"/>
      <c r="QPR105" s="169"/>
      <c r="QPS105" s="12"/>
      <c r="QPT105" s="12"/>
      <c r="QPU105" s="169"/>
      <c r="QPV105" s="169"/>
      <c r="QPW105" s="12"/>
      <c r="QPX105" s="169"/>
      <c r="QPY105" s="169"/>
      <c r="QPZ105" s="169"/>
      <c r="QQA105" s="12"/>
      <c r="QQB105" s="12"/>
      <c r="QQC105" s="169"/>
      <c r="QQD105" s="169"/>
      <c r="QQE105" s="12"/>
      <c r="QQF105" s="169"/>
      <c r="QQG105" s="169"/>
      <c r="QQH105" s="169"/>
      <c r="QQI105" s="12"/>
      <c r="QQJ105" s="12"/>
      <c r="QQK105" s="169"/>
      <c r="QQL105" s="169"/>
      <c r="QQM105" s="12"/>
      <c r="QQN105" s="169"/>
      <c r="QQO105" s="169"/>
      <c r="QQP105" s="169"/>
      <c r="QQQ105" s="12"/>
      <c r="QQR105" s="12"/>
      <c r="QQS105" s="169"/>
      <c r="QQT105" s="169"/>
      <c r="QQU105" s="12"/>
      <c r="QQV105" s="169"/>
      <c r="QQW105" s="169"/>
      <c r="QQX105" s="169"/>
      <c r="QQY105" s="12"/>
      <c r="QQZ105" s="12"/>
      <c r="QRA105" s="169"/>
      <c r="QRB105" s="169"/>
      <c r="QRC105" s="12"/>
      <c r="QRD105" s="169"/>
      <c r="QRE105" s="169"/>
      <c r="QRF105" s="169"/>
      <c r="QRG105" s="12"/>
      <c r="QRH105" s="12"/>
      <c r="QRI105" s="169"/>
      <c r="QRJ105" s="169"/>
      <c r="QRK105" s="12"/>
      <c r="QRL105" s="169"/>
      <c r="QRM105" s="169"/>
      <c r="QRN105" s="169"/>
      <c r="QRO105" s="12"/>
      <c r="QRP105" s="12"/>
      <c r="QRQ105" s="169"/>
      <c r="QRR105" s="169"/>
      <c r="QRS105" s="12"/>
      <c r="QRT105" s="169"/>
      <c r="QRU105" s="169"/>
      <c r="QRV105" s="169"/>
      <c r="QRW105" s="12"/>
      <c r="QRX105" s="12"/>
      <c r="QRY105" s="169"/>
      <c r="QRZ105" s="169"/>
      <c r="QSA105" s="12"/>
      <c r="QSB105" s="169"/>
      <c r="QSC105" s="169"/>
      <c r="QSD105" s="169"/>
      <c r="QSE105" s="12"/>
      <c r="QSF105" s="12"/>
      <c r="QSG105" s="169"/>
      <c r="QSH105" s="169"/>
      <c r="QSI105" s="12"/>
      <c r="QSJ105" s="169"/>
      <c r="QSK105" s="169"/>
      <c r="QSL105" s="169"/>
      <c r="QSM105" s="12"/>
      <c r="QSN105" s="12"/>
      <c r="QSO105" s="169"/>
      <c r="QSP105" s="169"/>
      <c r="QSQ105" s="12"/>
      <c r="QSR105" s="169"/>
      <c r="QSS105" s="169"/>
      <c r="QST105" s="169"/>
      <c r="QSU105" s="12"/>
      <c r="QSV105" s="12"/>
      <c r="QSW105" s="169"/>
      <c r="QSX105" s="169"/>
      <c r="QSY105" s="12"/>
      <c r="QSZ105" s="169"/>
      <c r="QTA105" s="169"/>
      <c r="QTB105" s="169"/>
      <c r="QTC105" s="12"/>
      <c r="QTD105" s="12"/>
      <c r="QTE105" s="169"/>
      <c r="QTF105" s="169"/>
      <c r="QTG105" s="12"/>
      <c r="QTH105" s="169"/>
      <c r="QTI105" s="169"/>
      <c r="QTJ105" s="169"/>
      <c r="QTK105" s="12"/>
      <c r="QTL105" s="12"/>
      <c r="QTM105" s="169"/>
      <c r="QTN105" s="169"/>
      <c r="QTO105" s="12"/>
      <c r="QTP105" s="169"/>
      <c r="QTQ105" s="169"/>
      <c r="QTR105" s="169"/>
      <c r="QTS105" s="12"/>
      <c r="QTT105" s="12"/>
      <c r="QTU105" s="169"/>
      <c r="QTV105" s="169"/>
      <c r="QTW105" s="12"/>
      <c r="QTX105" s="169"/>
      <c r="QTY105" s="169"/>
      <c r="QTZ105" s="169"/>
      <c r="QUA105" s="12"/>
      <c r="QUB105" s="12"/>
      <c r="QUC105" s="169"/>
      <c r="QUD105" s="169"/>
      <c r="QUE105" s="12"/>
      <c r="QUF105" s="169"/>
      <c r="QUG105" s="169"/>
      <c r="QUH105" s="169"/>
      <c r="QUI105" s="12"/>
      <c r="QUJ105" s="12"/>
      <c r="QUK105" s="169"/>
      <c r="QUL105" s="169"/>
      <c r="QUM105" s="12"/>
      <c r="QUN105" s="169"/>
      <c r="QUO105" s="169"/>
      <c r="QUP105" s="169"/>
      <c r="QUQ105" s="12"/>
      <c r="QUR105" s="12"/>
      <c r="QUS105" s="169"/>
      <c r="QUT105" s="169"/>
      <c r="QUU105" s="12"/>
      <c r="QUV105" s="169"/>
      <c r="QUW105" s="169"/>
      <c r="QUX105" s="169"/>
      <c r="QUY105" s="12"/>
      <c r="QUZ105" s="12"/>
      <c r="QVA105" s="169"/>
      <c r="QVB105" s="169"/>
      <c r="QVC105" s="12"/>
      <c r="QVD105" s="169"/>
      <c r="QVE105" s="169"/>
      <c r="QVF105" s="169"/>
      <c r="QVG105" s="12"/>
      <c r="QVH105" s="12"/>
      <c r="QVI105" s="169"/>
      <c r="QVJ105" s="169"/>
      <c r="QVK105" s="12"/>
      <c r="QVL105" s="169"/>
      <c r="QVM105" s="169"/>
      <c r="QVN105" s="169"/>
      <c r="QVO105" s="12"/>
      <c r="QVP105" s="12"/>
      <c r="QVQ105" s="169"/>
      <c r="QVR105" s="169"/>
      <c r="QVS105" s="12"/>
      <c r="QVT105" s="169"/>
      <c r="QVU105" s="169"/>
      <c r="QVV105" s="169"/>
      <c r="QVW105" s="12"/>
      <c r="QVX105" s="12"/>
      <c r="QVY105" s="169"/>
      <c r="QVZ105" s="169"/>
      <c r="QWA105" s="12"/>
      <c r="QWB105" s="169"/>
      <c r="QWC105" s="169"/>
      <c r="QWD105" s="169"/>
      <c r="QWE105" s="12"/>
      <c r="QWF105" s="12"/>
      <c r="QWG105" s="169"/>
      <c r="QWH105" s="169"/>
      <c r="QWI105" s="12"/>
      <c r="QWJ105" s="169"/>
      <c r="QWK105" s="169"/>
      <c r="QWL105" s="169"/>
      <c r="QWM105" s="12"/>
      <c r="QWN105" s="12"/>
      <c r="QWO105" s="169"/>
      <c r="QWP105" s="169"/>
      <c r="QWQ105" s="12"/>
      <c r="QWR105" s="169"/>
      <c r="QWS105" s="169"/>
      <c r="QWT105" s="169"/>
      <c r="QWU105" s="12"/>
      <c r="QWV105" s="12"/>
      <c r="QWW105" s="169"/>
      <c r="QWX105" s="169"/>
      <c r="QWY105" s="12"/>
      <c r="QWZ105" s="169"/>
      <c r="QXA105" s="169"/>
      <c r="QXB105" s="169"/>
      <c r="QXC105" s="12"/>
      <c r="QXD105" s="12"/>
      <c r="QXE105" s="169"/>
      <c r="QXF105" s="169"/>
      <c r="QXG105" s="12"/>
      <c r="QXH105" s="169"/>
      <c r="QXI105" s="169"/>
      <c r="QXJ105" s="169"/>
      <c r="QXK105" s="12"/>
      <c r="QXL105" s="12"/>
      <c r="QXM105" s="169"/>
      <c r="QXN105" s="169"/>
      <c r="QXO105" s="12"/>
      <c r="QXP105" s="169"/>
      <c r="QXQ105" s="169"/>
      <c r="QXR105" s="169"/>
      <c r="QXS105" s="12"/>
      <c r="QXT105" s="12"/>
      <c r="QXU105" s="169"/>
      <c r="QXV105" s="169"/>
      <c r="QXW105" s="12"/>
      <c r="QXX105" s="169"/>
      <c r="QXY105" s="169"/>
      <c r="QXZ105" s="169"/>
      <c r="QYA105" s="12"/>
      <c r="QYB105" s="12"/>
      <c r="QYC105" s="169"/>
      <c r="QYD105" s="169"/>
      <c r="QYE105" s="12"/>
      <c r="QYF105" s="169"/>
      <c r="QYG105" s="169"/>
      <c r="QYH105" s="169"/>
      <c r="QYI105" s="12"/>
      <c r="QYJ105" s="12"/>
      <c r="QYK105" s="169"/>
      <c r="QYL105" s="169"/>
      <c r="QYM105" s="12"/>
      <c r="QYN105" s="169"/>
      <c r="QYO105" s="169"/>
      <c r="QYP105" s="169"/>
      <c r="QYQ105" s="12"/>
      <c r="QYR105" s="12"/>
      <c r="QYS105" s="169"/>
      <c r="QYT105" s="169"/>
      <c r="QYU105" s="12"/>
      <c r="QYV105" s="169"/>
      <c r="QYW105" s="169"/>
      <c r="QYX105" s="169"/>
      <c r="QYY105" s="12"/>
      <c r="QYZ105" s="12"/>
      <c r="QZA105" s="169"/>
      <c r="QZB105" s="169"/>
      <c r="QZC105" s="12"/>
      <c r="QZD105" s="169"/>
      <c r="QZE105" s="169"/>
      <c r="QZF105" s="169"/>
      <c r="QZG105" s="12"/>
      <c r="QZH105" s="12"/>
      <c r="QZI105" s="169"/>
      <c r="QZJ105" s="169"/>
      <c r="QZK105" s="12"/>
      <c r="QZL105" s="169"/>
      <c r="QZM105" s="169"/>
      <c r="QZN105" s="169"/>
      <c r="QZO105" s="12"/>
      <c r="QZP105" s="12"/>
      <c r="QZQ105" s="169"/>
      <c r="QZR105" s="169"/>
      <c r="QZS105" s="12"/>
      <c r="QZT105" s="169"/>
      <c r="QZU105" s="169"/>
      <c r="QZV105" s="169"/>
      <c r="QZW105" s="12"/>
      <c r="QZX105" s="12"/>
      <c r="QZY105" s="169"/>
      <c r="QZZ105" s="169"/>
      <c r="RAA105" s="12"/>
      <c r="RAB105" s="169"/>
      <c r="RAC105" s="169"/>
      <c r="RAD105" s="169"/>
      <c r="RAE105" s="12"/>
      <c r="RAF105" s="12"/>
      <c r="RAG105" s="169"/>
      <c r="RAH105" s="169"/>
      <c r="RAI105" s="12"/>
      <c r="RAJ105" s="169"/>
      <c r="RAK105" s="169"/>
      <c r="RAL105" s="169"/>
      <c r="RAM105" s="12"/>
      <c r="RAN105" s="12"/>
      <c r="RAO105" s="169"/>
      <c r="RAP105" s="169"/>
      <c r="RAQ105" s="12"/>
      <c r="RAR105" s="169"/>
      <c r="RAS105" s="169"/>
      <c r="RAT105" s="169"/>
      <c r="RAU105" s="12"/>
      <c r="RAV105" s="12"/>
      <c r="RAW105" s="169"/>
      <c r="RAX105" s="169"/>
      <c r="RAY105" s="12"/>
      <c r="RAZ105" s="169"/>
      <c r="RBA105" s="169"/>
      <c r="RBB105" s="169"/>
      <c r="RBC105" s="12"/>
      <c r="RBD105" s="12"/>
      <c r="RBE105" s="169"/>
      <c r="RBF105" s="169"/>
      <c r="RBG105" s="12"/>
      <c r="RBH105" s="169"/>
      <c r="RBI105" s="169"/>
      <c r="RBJ105" s="169"/>
      <c r="RBK105" s="12"/>
      <c r="RBL105" s="12"/>
      <c r="RBM105" s="169"/>
      <c r="RBN105" s="169"/>
      <c r="RBO105" s="12"/>
      <c r="RBP105" s="169"/>
      <c r="RBQ105" s="169"/>
      <c r="RBR105" s="169"/>
      <c r="RBS105" s="12"/>
      <c r="RBT105" s="12"/>
      <c r="RBU105" s="169"/>
      <c r="RBV105" s="169"/>
      <c r="RBW105" s="12"/>
      <c r="RBX105" s="169"/>
      <c r="RBY105" s="169"/>
      <c r="RBZ105" s="169"/>
      <c r="RCA105" s="12"/>
      <c r="RCB105" s="12"/>
      <c r="RCC105" s="169"/>
      <c r="RCD105" s="169"/>
      <c r="RCE105" s="12"/>
      <c r="RCF105" s="169"/>
      <c r="RCG105" s="169"/>
      <c r="RCH105" s="169"/>
      <c r="RCI105" s="12"/>
      <c r="RCJ105" s="12"/>
      <c r="RCK105" s="169"/>
      <c r="RCL105" s="169"/>
      <c r="RCM105" s="12"/>
      <c r="RCN105" s="169"/>
      <c r="RCO105" s="169"/>
      <c r="RCP105" s="169"/>
      <c r="RCQ105" s="12"/>
      <c r="RCR105" s="12"/>
      <c r="RCS105" s="169"/>
      <c r="RCT105" s="169"/>
      <c r="RCU105" s="12"/>
      <c r="RCV105" s="169"/>
      <c r="RCW105" s="169"/>
      <c r="RCX105" s="169"/>
      <c r="RCY105" s="12"/>
      <c r="RCZ105" s="12"/>
      <c r="RDA105" s="169"/>
      <c r="RDB105" s="169"/>
      <c r="RDC105" s="12"/>
      <c r="RDD105" s="169"/>
      <c r="RDE105" s="169"/>
      <c r="RDF105" s="169"/>
      <c r="RDG105" s="12"/>
      <c r="RDH105" s="12"/>
      <c r="RDI105" s="169"/>
      <c r="RDJ105" s="169"/>
      <c r="RDK105" s="12"/>
      <c r="RDL105" s="169"/>
      <c r="RDM105" s="169"/>
      <c r="RDN105" s="169"/>
      <c r="RDO105" s="12"/>
      <c r="RDP105" s="12"/>
      <c r="RDQ105" s="169"/>
      <c r="RDR105" s="169"/>
      <c r="RDS105" s="12"/>
      <c r="RDT105" s="169"/>
      <c r="RDU105" s="169"/>
      <c r="RDV105" s="169"/>
      <c r="RDW105" s="12"/>
      <c r="RDX105" s="12"/>
      <c r="RDY105" s="169"/>
      <c r="RDZ105" s="169"/>
      <c r="REA105" s="12"/>
      <c r="REB105" s="169"/>
      <c r="REC105" s="169"/>
      <c r="RED105" s="169"/>
      <c r="REE105" s="12"/>
      <c r="REF105" s="12"/>
      <c r="REG105" s="169"/>
      <c r="REH105" s="169"/>
      <c r="REI105" s="12"/>
      <c r="REJ105" s="169"/>
      <c r="REK105" s="169"/>
      <c r="REL105" s="169"/>
      <c r="REM105" s="12"/>
      <c r="REN105" s="12"/>
      <c r="REO105" s="169"/>
      <c r="REP105" s="169"/>
      <c r="REQ105" s="12"/>
      <c r="RER105" s="169"/>
      <c r="RES105" s="169"/>
      <c r="RET105" s="169"/>
      <c r="REU105" s="12"/>
      <c r="REV105" s="12"/>
      <c r="REW105" s="169"/>
      <c r="REX105" s="169"/>
      <c r="REY105" s="12"/>
      <c r="REZ105" s="169"/>
      <c r="RFA105" s="169"/>
      <c r="RFB105" s="169"/>
      <c r="RFC105" s="12"/>
      <c r="RFD105" s="12"/>
      <c r="RFE105" s="169"/>
      <c r="RFF105" s="169"/>
      <c r="RFG105" s="12"/>
      <c r="RFH105" s="169"/>
      <c r="RFI105" s="169"/>
      <c r="RFJ105" s="169"/>
      <c r="RFK105" s="12"/>
      <c r="RFL105" s="12"/>
      <c r="RFM105" s="169"/>
      <c r="RFN105" s="169"/>
      <c r="RFO105" s="12"/>
      <c r="RFP105" s="169"/>
      <c r="RFQ105" s="169"/>
      <c r="RFR105" s="169"/>
      <c r="RFS105" s="12"/>
      <c r="RFT105" s="12"/>
      <c r="RFU105" s="169"/>
      <c r="RFV105" s="169"/>
      <c r="RFW105" s="12"/>
      <c r="RFX105" s="169"/>
      <c r="RFY105" s="169"/>
      <c r="RFZ105" s="169"/>
      <c r="RGA105" s="12"/>
      <c r="RGB105" s="12"/>
      <c r="RGC105" s="169"/>
      <c r="RGD105" s="169"/>
      <c r="RGE105" s="12"/>
      <c r="RGF105" s="169"/>
      <c r="RGG105" s="169"/>
      <c r="RGH105" s="169"/>
      <c r="RGI105" s="12"/>
      <c r="RGJ105" s="12"/>
      <c r="RGK105" s="169"/>
      <c r="RGL105" s="169"/>
      <c r="RGM105" s="12"/>
      <c r="RGN105" s="169"/>
      <c r="RGO105" s="169"/>
      <c r="RGP105" s="169"/>
      <c r="RGQ105" s="12"/>
      <c r="RGR105" s="12"/>
      <c r="RGS105" s="169"/>
      <c r="RGT105" s="169"/>
      <c r="RGU105" s="12"/>
      <c r="RGV105" s="169"/>
      <c r="RGW105" s="169"/>
      <c r="RGX105" s="169"/>
      <c r="RGY105" s="12"/>
      <c r="RGZ105" s="12"/>
      <c r="RHA105" s="169"/>
      <c r="RHB105" s="169"/>
      <c r="RHC105" s="12"/>
      <c r="RHD105" s="169"/>
      <c r="RHE105" s="169"/>
      <c r="RHF105" s="169"/>
      <c r="RHG105" s="12"/>
      <c r="RHH105" s="12"/>
      <c r="RHI105" s="169"/>
      <c r="RHJ105" s="169"/>
      <c r="RHK105" s="12"/>
      <c r="RHL105" s="169"/>
      <c r="RHM105" s="169"/>
      <c r="RHN105" s="169"/>
      <c r="RHO105" s="12"/>
      <c r="RHP105" s="12"/>
      <c r="RHQ105" s="169"/>
      <c r="RHR105" s="169"/>
      <c r="RHS105" s="12"/>
      <c r="RHT105" s="169"/>
      <c r="RHU105" s="169"/>
      <c r="RHV105" s="169"/>
      <c r="RHW105" s="12"/>
      <c r="RHX105" s="12"/>
      <c r="RHY105" s="169"/>
      <c r="RHZ105" s="169"/>
      <c r="RIA105" s="12"/>
      <c r="RIB105" s="169"/>
      <c r="RIC105" s="169"/>
      <c r="RID105" s="169"/>
      <c r="RIE105" s="12"/>
      <c r="RIF105" s="12"/>
      <c r="RIG105" s="169"/>
      <c r="RIH105" s="169"/>
      <c r="RII105" s="12"/>
      <c r="RIJ105" s="169"/>
      <c r="RIK105" s="169"/>
      <c r="RIL105" s="169"/>
      <c r="RIM105" s="12"/>
      <c r="RIN105" s="12"/>
      <c r="RIO105" s="169"/>
      <c r="RIP105" s="169"/>
      <c r="RIQ105" s="12"/>
      <c r="RIR105" s="169"/>
      <c r="RIS105" s="169"/>
      <c r="RIT105" s="169"/>
      <c r="RIU105" s="12"/>
      <c r="RIV105" s="12"/>
      <c r="RIW105" s="169"/>
      <c r="RIX105" s="169"/>
      <c r="RIY105" s="12"/>
      <c r="RIZ105" s="169"/>
      <c r="RJA105" s="169"/>
      <c r="RJB105" s="169"/>
      <c r="RJC105" s="12"/>
      <c r="RJD105" s="12"/>
      <c r="RJE105" s="169"/>
      <c r="RJF105" s="169"/>
      <c r="RJG105" s="12"/>
      <c r="RJH105" s="169"/>
      <c r="RJI105" s="169"/>
      <c r="RJJ105" s="169"/>
      <c r="RJK105" s="12"/>
      <c r="RJL105" s="12"/>
      <c r="RJM105" s="169"/>
      <c r="RJN105" s="169"/>
      <c r="RJO105" s="12"/>
      <c r="RJP105" s="169"/>
      <c r="RJQ105" s="169"/>
      <c r="RJR105" s="169"/>
      <c r="RJS105" s="12"/>
      <c r="RJT105" s="12"/>
      <c r="RJU105" s="169"/>
      <c r="RJV105" s="169"/>
      <c r="RJW105" s="12"/>
      <c r="RJX105" s="169"/>
      <c r="RJY105" s="169"/>
      <c r="RJZ105" s="169"/>
      <c r="RKA105" s="12"/>
      <c r="RKB105" s="12"/>
      <c r="RKC105" s="169"/>
      <c r="RKD105" s="169"/>
      <c r="RKE105" s="12"/>
      <c r="RKF105" s="169"/>
      <c r="RKG105" s="169"/>
      <c r="RKH105" s="169"/>
      <c r="RKI105" s="12"/>
      <c r="RKJ105" s="12"/>
      <c r="RKK105" s="169"/>
      <c r="RKL105" s="169"/>
      <c r="RKM105" s="12"/>
      <c r="RKN105" s="169"/>
      <c r="RKO105" s="169"/>
      <c r="RKP105" s="169"/>
      <c r="RKQ105" s="12"/>
      <c r="RKR105" s="12"/>
      <c r="RKS105" s="169"/>
      <c r="RKT105" s="169"/>
      <c r="RKU105" s="12"/>
      <c r="RKV105" s="169"/>
      <c r="RKW105" s="169"/>
      <c r="RKX105" s="169"/>
      <c r="RKY105" s="12"/>
      <c r="RKZ105" s="12"/>
      <c r="RLA105" s="169"/>
      <c r="RLB105" s="169"/>
      <c r="RLC105" s="12"/>
      <c r="RLD105" s="169"/>
      <c r="RLE105" s="169"/>
      <c r="RLF105" s="169"/>
      <c r="RLG105" s="12"/>
      <c r="RLH105" s="12"/>
      <c r="RLI105" s="169"/>
      <c r="RLJ105" s="169"/>
      <c r="RLK105" s="12"/>
      <c r="RLL105" s="169"/>
      <c r="RLM105" s="169"/>
      <c r="RLN105" s="169"/>
      <c r="RLO105" s="12"/>
      <c r="RLP105" s="12"/>
      <c r="RLQ105" s="169"/>
      <c r="RLR105" s="169"/>
      <c r="RLS105" s="12"/>
      <c r="RLT105" s="169"/>
      <c r="RLU105" s="169"/>
      <c r="RLV105" s="169"/>
      <c r="RLW105" s="12"/>
      <c r="RLX105" s="12"/>
      <c r="RLY105" s="169"/>
      <c r="RLZ105" s="169"/>
      <c r="RMA105" s="12"/>
      <c r="RMB105" s="169"/>
      <c r="RMC105" s="169"/>
      <c r="RMD105" s="169"/>
      <c r="RME105" s="12"/>
      <c r="RMF105" s="12"/>
      <c r="RMG105" s="169"/>
      <c r="RMH105" s="169"/>
      <c r="RMI105" s="12"/>
      <c r="RMJ105" s="169"/>
      <c r="RMK105" s="169"/>
      <c r="RML105" s="169"/>
      <c r="RMM105" s="12"/>
      <c r="RMN105" s="12"/>
      <c r="RMO105" s="169"/>
      <c r="RMP105" s="169"/>
      <c r="RMQ105" s="12"/>
      <c r="RMR105" s="169"/>
      <c r="RMS105" s="169"/>
      <c r="RMT105" s="169"/>
      <c r="RMU105" s="12"/>
      <c r="RMV105" s="12"/>
      <c r="RMW105" s="169"/>
      <c r="RMX105" s="169"/>
      <c r="RMY105" s="12"/>
      <c r="RMZ105" s="169"/>
      <c r="RNA105" s="169"/>
      <c r="RNB105" s="169"/>
      <c r="RNC105" s="12"/>
      <c r="RND105" s="12"/>
      <c r="RNE105" s="169"/>
      <c r="RNF105" s="169"/>
      <c r="RNG105" s="12"/>
      <c r="RNH105" s="169"/>
      <c r="RNI105" s="169"/>
      <c r="RNJ105" s="169"/>
      <c r="RNK105" s="12"/>
      <c r="RNL105" s="12"/>
      <c r="RNM105" s="169"/>
      <c r="RNN105" s="169"/>
      <c r="RNO105" s="12"/>
      <c r="RNP105" s="169"/>
      <c r="RNQ105" s="169"/>
      <c r="RNR105" s="169"/>
      <c r="RNS105" s="12"/>
      <c r="RNT105" s="12"/>
      <c r="RNU105" s="169"/>
      <c r="RNV105" s="169"/>
      <c r="RNW105" s="12"/>
      <c r="RNX105" s="169"/>
      <c r="RNY105" s="169"/>
      <c r="RNZ105" s="169"/>
      <c r="ROA105" s="12"/>
      <c r="ROB105" s="12"/>
      <c r="ROC105" s="169"/>
      <c r="ROD105" s="169"/>
      <c r="ROE105" s="12"/>
      <c r="ROF105" s="169"/>
      <c r="ROG105" s="169"/>
      <c r="ROH105" s="169"/>
      <c r="ROI105" s="12"/>
      <c r="ROJ105" s="12"/>
      <c r="ROK105" s="169"/>
      <c r="ROL105" s="169"/>
      <c r="ROM105" s="12"/>
      <c r="RON105" s="169"/>
      <c r="ROO105" s="169"/>
      <c r="ROP105" s="169"/>
      <c r="ROQ105" s="12"/>
      <c r="ROR105" s="12"/>
      <c r="ROS105" s="169"/>
      <c r="ROT105" s="169"/>
      <c r="ROU105" s="12"/>
      <c r="ROV105" s="169"/>
      <c r="ROW105" s="169"/>
      <c r="ROX105" s="169"/>
      <c r="ROY105" s="12"/>
      <c r="ROZ105" s="12"/>
      <c r="RPA105" s="169"/>
      <c r="RPB105" s="169"/>
      <c r="RPC105" s="12"/>
      <c r="RPD105" s="169"/>
      <c r="RPE105" s="169"/>
      <c r="RPF105" s="169"/>
      <c r="RPG105" s="12"/>
      <c r="RPH105" s="12"/>
      <c r="RPI105" s="169"/>
      <c r="RPJ105" s="169"/>
      <c r="RPK105" s="12"/>
      <c r="RPL105" s="169"/>
      <c r="RPM105" s="169"/>
      <c r="RPN105" s="169"/>
      <c r="RPO105" s="12"/>
      <c r="RPP105" s="12"/>
      <c r="RPQ105" s="169"/>
      <c r="RPR105" s="169"/>
      <c r="RPS105" s="12"/>
      <c r="RPT105" s="169"/>
      <c r="RPU105" s="169"/>
      <c r="RPV105" s="169"/>
      <c r="RPW105" s="12"/>
      <c r="RPX105" s="12"/>
      <c r="RPY105" s="169"/>
      <c r="RPZ105" s="169"/>
      <c r="RQA105" s="12"/>
      <c r="RQB105" s="169"/>
      <c r="RQC105" s="169"/>
      <c r="RQD105" s="169"/>
      <c r="RQE105" s="12"/>
      <c r="RQF105" s="12"/>
      <c r="RQG105" s="169"/>
      <c r="RQH105" s="169"/>
      <c r="RQI105" s="12"/>
      <c r="RQJ105" s="169"/>
      <c r="RQK105" s="169"/>
      <c r="RQL105" s="169"/>
      <c r="RQM105" s="12"/>
      <c r="RQN105" s="12"/>
      <c r="RQO105" s="169"/>
      <c r="RQP105" s="169"/>
      <c r="RQQ105" s="12"/>
      <c r="RQR105" s="169"/>
      <c r="RQS105" s="169"/>
      <c r="RQT105" s="169"/>
      <c r="RQU105" s="12"/>
      <c r="RQV105" s="12"/>
      <c r="RQW105" s="169"/>
      <c r="RQX105" s="169"/>
      <c r="RQY105" s="12"/>
      <c r="RQZ105" s="169"/>
      <c r="RRA105" s="169"/>
      <c r="RRB105" s="169"/>
      <c r="RRC105" s="12"/>
      <c r="RRD105" s="12"/>
      <c r="RRE105" s="169"/>
      <c r="RRF105" s="169"/>
      <c r="RRG105" s="12"/>
      <c r="RRH105" s="169"/>
      <c r="RRI105" s="169"/>
      <c r="RRJ105" s="169"/>
      <c r="RRK105" s="12"/>
      <c r="RRL105" s="12"/>
      <c r="RRM105" s="169"/>
      <c r="RRN105" s="169"/>
      <c r="RRO105" s="12"/>
      <c r="RRP105" s="169"/>
      <c r="RRQ105" s="169"/>
      <c r="RRR105" s="169"/>
      <c r="RRS105" s="12"/>
      <c r="RRT105" s="12"/>
      <c r="RRU105" s="169"/>
      <c r="RRV105" s="169"/>
      <c r="RRW105" s="12"/>
      <c r="RRX105" s="169"/>
      <c r="RRY105" s="169"/>
      <c r="RRZ105" s="169"/>
      <c r="RSA105" s="12"/>
      <c r="RSB105" s="12"/>
      <c r="RSC105" s="169"/>
      <c r="RSD105" s="169"/>
      <c r="RSE105" s="12"/>
      <c r="RSF105" s="169"/>
      <c r="RSG105" s="169"/>
      <c r="RSH105" s="169"/>
      <c r="RSI105" s="12"/>
      <c r="RSJ105" s="12"/>
      <c r="RSK105" s="169"/>
      <c r="RSL105" s="169"/>
      <c r="RSM105" s="12"/>
      <c r="RSN105" s="169"/>
      <c r="RSO105" s="169"/>
      <c r="RSP105" s="169"/>
      <c r="RSQ105" s="12"/>
      <c r="RSR105" s="12"/>
      <c r="RSS105" s="169"/>
      <c r="RST105" s="169"/>
      <c r="RSU105" s="12"/>
      <c r="RSV105" s="169"/>
      <c r="RSW105" s="169"/>
      <c r="RSX105" s="169"/>
      <c r="RSY105" s="12"/>
      <c r="RSZ105" s="12"/>
      <c r="RTA105" s="169"/>
      <c r="RTB105" s="169"/>
      <c r="RTC105" s="12"/>
      <c r="RTD105" s="169"/>
      <c r="RTE105" s="169"/>
      <c r="RTF105" s="169"/>
      <c r="RTG105" s="12"/>
      <c r="RTH105" s="12"/>
      <c r="RTI105" s="169"/>
      <c r="RTJ105" s="169"/>
      <c r="RTK105" s="12"/>
      <c r="RTL105" s="169"/>
      <c r="RTM105" s="169"/>
      <c r="RTN105" s="169"/>
      <c r="RTO105" s="12"/>
      <c r="RTP105" s="12"/>
      <c r="RTQ105" s="169"/>
      <c r="RTR105" s="169"/>
      <c r="RTS105" s="12"/>
      <c r="RTT105" s="169"/>
      <c r="RTU105" s="169"/>
      <c r="RTV105" s="169"/>
      <c r="RTW105" s="12"/>
      <c r="RTX105" s="12"/>
      <c r="RTY105" s="169"/>
      <c r="RTZ105" s="169"/>
      <c r="RUA105" s="12"/>
      <c r="RUB105" s="169"/>
      <c r="RUC105" s="169"/>
      <c r="RUD105" s="169"/>
      <c r="RUE105" s="12"/>
      <c r="RUF105" s="12"/>
      <c r="RUG105" s="169"/>
      <c r="RUH105" s="169"/>
      <c r="RUI105" s="12"/>
      <c r="RUJ105" s="169"/>
      <c r="RUK105" s="169"/>
      <c r="RUL105" s="169"/>
      <c r="RUM105" s="12"/>
      <c r="RUN105" s="12"/>
      <c r="RUO105" s="169"/>
      <c r="RUP105" s="169"/>
      <c r="RUQ105" s="12"/>
      <c r="RUR105" s="169"/>
      <c r="RUS105" s="169"/>
      <c r="RUT105" s="169"/>
      <c r="RUU105" s="12"/>
      <c r="RUV105" s="12"/>
      <c r="RUW105" s="169"/>
      <c r="RUX105" s="169"/>
      <c r="RUY105" s="12"/>
      <c r="RUZ105" s="169"/>
      <c r="RVA105" s="169"/>
      <c r="RVB105" s="169"/>
      <c r="RVC105" s="12"/>
      <c r="RVD105" s="12"/>
      <c r="RVE105" s="169"/>
      <c r="RVF105" s="169"/>
      <c r="RVG105" s="12"/>
      <c r="RVH105" s="169"/>
      <c r="RVI105" s="169"/>
      <c r="RVJ105" s="169"/>
      <c r="RVK105" s="12"/>
      <c r="RVL105" s="12"/>
      <c r="RVM105" s="169"/>
      <c r="RVN105" s="169"/>
      <c r="RVO105" s="12"/>
      <c r="RVP105" s="169"/>
      <c r="RVQ105" s="169"/>
      <c r="RVR105" s="169"/>
      <c r="RVS105" s="12"/>
      <c r="RVT105" s="12"/>
      <c r="RVU105" s="169"/>
      <c r="RVV105" s="169"/>
      <c r="RVW105" s="12"/>
      <c r="RVX105" s="169"/>
      <c r="RVY105" s="169"/>
      <c r="RVZ105" s="169"/>
      <c r="RWA105" s="12"/>
      <c r="RWB105" s="12"/>
      <c r="RWC105" s="169"/>
      <c r="RWD105" s="169"/>
      <c r="RWE105" s="12"/>
      <c r="RWF105" s="169"/>
      <c r="RWG105" s="169"/>
      <c r="RWH105" s="169"/>
      <c r="RWI105" s="12"/>
      <c r="RWJ105" s="12"/>
      <c r="RWK105" s="169"/>
      <c r="RWL105" s="169"/>
      <c r="RWM105" s="12"/>
      <c r="RWN105" s="169"/>
      <c r="RWO105" s="169"/>
      <c r="RWP105" s="169"/>
      <c r="RWQ105" s="12"/>
      <c r="RWR105" s="12"/>
      <c r="RWS105" s="169"/>
      <c r="RWT105" s="169"/>
      <c r="RWU105" s="12"/>
      <c r="RWV105" s="169"/>
      <c r="RWW105" s="169"/>
      <c r="RWX105" s="169"/>
      <c r="RWY105" s="12"/>
      <c r="RWZ105" s="12"/>
      <c r="RXA105" s="169"/>
      <c r="RXB105" s="169"/>
      <c r="RXC105" s="12"/>
      <c r="RXD105" s="169"/>
      <c r="RXE105" s="169"/>
      <c r="RXF105" s="169"/>
      <c r="RXG105" s="12"/>
      <c r="RXH105" s="12"/>
      <c r="RXI105" s="169"/>
      <c r="RXJ105" s="169"/>
      <c r="RXK105" s="12"/>
      <c r="RXL105" s="169"/>
      <c r="RXM105" s="169"/>
      <c r="RXN105" s="169"/>
      <c r="RXO105" s="12"/>
      <c r="RXP105" s="12"/>
      <c r="RXQ105" s="169"/>
      <c r="RXR105" s="169"/>
      <c r="RXS105" s="12"/>
      <c r="RXT105" s="169"/>
      <c r="RXU105" s="169"/>
      <c r="RXV105" s="169"/>
      <c r="RXW105" s="12"/>
      <c r="RXX105" s="12"/>
      <c r="RXY105" s="169"/>
      <c r="RXZ105" s="169"/>
      <c r="RYA105" s="12"/>
      <c r="RYB105" s="169"/>
      <c r="RYC105" s="169"/>
      <c r="RYD105" s="169"/>
      <c r="RYE105" s="12"/>
      <c r="RYF105" s="12"/>
      <c r="RYG105" s="169"/>
      <c r="RYH105" s="169"/>
      <c r="RYI105" s="12"/>
      <c r="RYJ105" s="169"/>
      <c r="RYK105" s="169"/>
      <c r="RYL105" s="169"/>
      <c r="RYM105" s="12"/>
      <c r="RYN105" s="12"/>
      <c r="RYO105" s="169"/>
      <c r="RYP105" s="169"/>
      <c r="RYQ105" s="12"/>
      <c r="RYR105" s="169"/>
      <c r="RYS105" s="169"/>
      <c r="RYT105" s="169"/>
      <c r="RYU105" s="12"/>
      <c r="RYV105" s="12"/>
      <c r="RYW105" s="169"/>
      <c r="RYX105" s="169"/>
      <c r="RYY105" s="12"/>
      <c r="RYZ105" s="169"/>
      <c r="RZA105" s="169"/>
      <c r="RZB105" s="169"/>
      <c r="RZC105" s="12"/>
      <c r="RZD105" s="12"/>
      <c r="RZE105" s="169"/>
      <c r="RZF105" s="169"/>
      <c r="RZG105" s="12"/>
      <c r="RZH105" s="169"/>
      <c r="RZI105" s="169"/>
      <c r="RZJ105" s="169"/>
      <c r="RZK105" s="12"/>
      <c r="RZL105" s="12"/>
      <c r="RZM105" s="169"/>
      <c r="RZN105" s="169"/>
      <c r="RZO105" s="12"/>
      <c r="RZP105" s="169"/>
      <c r="RZQ105" s="169"/>
      <c r="RZR105" s="169"/>
      <c r="RZS105" s="12"/>
      <c r="RZT105" s="12"/>
      <c r="RZU105" s="169"/>
      <c r="RZV105" s="169"/>
      <c r="RZW105" s="12"/>
      <c r="RZX105" s="169"/>
      <c r="RZY105" s="169"/>
      <c r="RZZ105" s="169"/>
      <c r="SAA105" s="12"/>
      <c r="SAB105" s="12"/>
      <c r="SAC105" s="169"/>
      <c r="SAD105" s="169"/>
      <c r="SAE105" s="12"/>
      <c r="SAF105" s="169"/>
      <c r="SAG105" s="169"/>
      <c r="SAH105" s="169"/>
      <c r="SAI105" s="12"/>
      <c r="SAJ105" s="12"/>
      <c r="SAK105" s="169"/>
      <c r="SAL105" s="169"/>
      <c r="SAM105" s="12"/>
      <c r="SAN105" s="169"/>
      <c r="SAO105" s="169"/>
      <c r="SAP105" s="169"/>
      <c r="SAQ105" s="12"/>
      <c r="SAR105" s="12"/>
      <c r="SAS105" s="169"/>
      <c r="SAT105" s="169"/>
      <c r="SAU105" s="12"/>
      <c r="SAV105" s="169"/>
      <c r="SAW105" s="169"/>
      <c r="SAX105" s="169"/>
      <c r="SAY105" s="12"/>
      <c r="SAZ105" s="12"/>
      <c r="SBA105" s="169"/>
      <c r="SBB105" s="169"/>
      <c r="SBC105" s="12"/>
      <c r="SBD105" s="169"/>
      <c r="SBE105" s="169"/>
      <c r="SBF105" s="169"/>
      <c r="SBG105" s="12"/>
      <c r="SBH105" s="12"/>
      <c r="SBI105" s="169"/>
      <c r="SBJ105" s="169"/>
      <c r="SBK105" s="12"/>
      <c r="SBL105" s="169"/>
      <c r="SBM105" s="169"/>
      <c r="SBN105" s="169"/>
      <c r="SBO105" s="12"/>
      <c r="SBP105" s="12"/>
      <c r="SBQ105" s="169"/>
      <c r="SBR105" s="169"/>
      <c r="SBS105" s="12"/>
      <c r="SBT105" s="169"/>
      <c r="SBU105" s="169"/>
      <c r="SBV105" s="169"/>
      <c r="SBW105" s="12"/>
      <c r="SBX105" s="12"/>
      <c r="SBY105" s="169"/>
      <c r="SBZ105" s="169"/>
      <c r="SCA105" s="12"/>
      <c r="SCB105" s="169"/>
      <c r="SCC105" s="169"/>
      <c r="SCD105" s="169"/>
      <c r="SCE105" s="12"/>
      <c r="SCF105" s="12"/>
      <c r="SCG105" s="169"/>
      <c r="SCH105" s="169"/>
      <c r="SCI105" s="12"/>
      <c r="SCJ105" s="169"/>
      <c r="SCK105" s="169"/>
      <c r="SCL105" s="169"/>
      <c r="SCM105" s="12"/>
      <c r="SCN105" s="12"/>
      <c r="SCO105" s="169"/>
      <c r="SCP105" s="169"/>
      <c r="SCQ105" s="12"/>
      <c r="SCR105" s="169"/>
      <c r="SCS105" s="169"/>
      <c r="SCT105" s="169"/>
      <c r="SCU105" s="12"/>
      <c r="SCV105" s="12"/>
      <c r="SCW105" s="169"/>
      <c r="SCX105" s="169"/>
      <c r="SCY105" s="12"/>
      <c r="SCZ105" s="169"/>
      <c r="SDA105" s="169"/>
      <c r="SDB105" s="169"/>
      <c r="SDC105" s="12"/>
      <c r="SDD105" s="12"/>
      <c r="SDE105" s="169"/>
      <c r="SDF105" s="169"/>
      <c r="SDG105" s="12"/>
      <c r="SDH105" s="169"/>
      <c r="SDI105" s="169"/>
      <c r="SDJ105" s="169"/>
      <c r="SDK105" s="12"/>
      <c r="SDL105" s="12"/>
      <c r="SDM105" s="169"/>
      <c r="SDN105" s="169"/>
      <c r="SDO105" s="12"/>
      <c r="SDP105" s="169"/>
      <c r="SDQ105" s="169"/>
      <c r="SDR105" s="169"/>
      <c r="SDS105" s="12"/>
      <c r="SDT105" s="12"/>
      <c r="SDU105" s="169"/>
      <c r="SDV105" s="169"/>
      <c r="SDW105" s="12"/>
      <c r="SDX105" s="169"/>
      <c r="SDY105" s="169"/>
      <c r="SDZ105" s="169"/>
      <c r="SEA105" s="12"/>
      <c r="SEB105" s="12"/>
      <c r="SEC105" s="169"/>
      <c r="SED105" s="169"/>
      <c r="SEE105" s="12"/>
      <c r="SEF105" s="169"/>
      <c r="SEG105" s="169"/>
      <c r="SEH105" s="169"/>
      <c r="SEI105" s="12"/>
      <c r="SEJ105" s="12"/>
      <c r="SEK105" s="169"/>
      <c r="SEL105" s="169"/>
      <c r="SEM105" s="12"/>
      <c r="SEN105" s="169"/>
      <c r="SEO105" s="169"/>
      <c r="SEP105" s="169"/>
      <c r="SEQ105" s="12"/>
      <c r="SER105" s="12"/>
      <c r="SES105" s="169"/>
      <c r="SET105" s="169"/>
      <c r="SEU105" s="12"/>
      <c r="SEV105" s="169"/>
      <c r="SEW105" s="169"/>
      <c r="SEX105" s="169"/>
      <c r="SEY105" s="12"/>
      <c r="SEZ105" s="12"/>
      <c r="SFA105" s="169"/>
      <c r="SFB105" s="169"/>
      <c r="SFC105" s="12"/>
      <c r="SFD105" s="169"/>
      <c r="SFE105" s="169"/>
      <c r="SFF105" s="169"/>
      <c r="SFG105" s="12"/>
      <c r="SFH105" s="12"/>
      <c r="SFI105" s="169"/>
      <c r="SFJ105" s="169"/>
      <c r="SFK105" s="12"/>
      <c r="SFL105" s="169"/>
      <c r="SFM105" s="169"/>
      <c r="SFN105" s="169"/>
      <c r="SFO105" s="12"/>
      <c r="SFP105" s="12"/>
      <c r="SFQ105" s="169"/>
      <c r="SFR105" s="169"/>
      <c r="SFS105" s="12"/>
      <c r="SFT105" s="169"/>
      <c r="SFU105" s="169"/>
      <c r="SFV105" s="169"/>
      <c r="SFW105" s="12"/>
      <c r="SFX105" s="12"/>
      <c r="SFY105" s="169"/>
      <c r="SFZ105" s="169"/>
      <c r="SGA105" s="12"/>
      <c r="SGB105" s="169"/>
      <c r="SGC105" s="169"/>
      <c r="SGD105" s="169"/>
      <c r="SGE105" s="12"/>
      <c r="SGF105" s="12"/>
      <c r="SGG105" s="169"/>
      <c r="SGH105" s="169"/>
      <c r="SGI105" s="12"/>
      <c r="SGJ105" s="169"/>
      <c r="SGK105" s="169"/>
      <c r="SGL105" s="169"/>
      <c r="SGM105" s="12"/>
      <c r="SGN105" s="12"/>
      <c r="SGO105" s="169"/>
      <c r="SGP105" s="169"/>
      <c r="SGQ105" s="12"/>
      <c r="SGR105" s="169"/>
      <c r="SGS105" s="169"/>
      <c r="SGT105" s="169"/>
      <c r="SGU105" s="12"/>
      <c r="SGV105" s="12"/>
      <c r="SGW105" s="169"/>
      <c r="SGX105" s="169"/>
      <c r="SGY105" s="12"/>
      <c r="SGZ105" s="169"/>
      <c r="SHA105" s="169"/>
      <c r="SHB105" s="169"/>
      <c r="SHC105" s="12"/>
      <c r="SHD105" s="12"/>
      <c r="SHE105" s="169"/>
      <c r="SHF105" s="169"/>
      <c r="SHG105" s="12"/>
      <c r="SHH105" s="169"/>
      <c r="SHI105" s="169"/>
      <c r="SHJ105" s="169"/>
      <c r="SHK105" s="12"/>
      <c r="SHL105" s="12"/>
      <c r="SHM105" s="169"/>
      <c r="SHN105" s="169"/>
      <c r="SHO105" s="12"/>
      <c r="SHP105" s="169"/>
      <c r="SHQ105" s="169"/>
      <c r="SHR105" s="169"/>
      <c r="SHS105" s="12"/>
      <c r="SHT105" s="12"/>
      <c r="SHU105" s="169"/>
      <c r="SHV105" s="169"/>
      <c r="SHW105" s="12"/>
      <c r="SHX105" s="169"/>
      <c r="SHY105" s="169"/>
      <c r="SHZ105" s="169"/>
      <c r="SIA105" s="12"/>
      <c r="SIB105" s="12"/>
      <c r="SIC105" s="169"/>
      <c r="SID105" s="169"/>
      <c r="SIE105" s="12"/>
      <c r="SIF105" s="169"/>
      <c r="SIG105" s="169"/>
      <c r="SIH105" s="169"/>
      <c r="SII105" s="12"/>
      <c r="SIJ105" s="12"/>
      <c r="SIK105" s="169"/>
      <c r="SIL105" s="169"/>
      <c r="SIM105" s="12"/>
      <c r="SIN105" s="169"/>
      <c r="SIO105" s="169"/>
      <c r="SIP105" s="169"/>
      <c r="SIQ105" s="12"/>
      <c r="SIR105" s="12"/>
      <c r="SIS105" s="169"/>
      <c r="SIT105" s="169"/>
      <c r="SIU105" s="12"/>
      <c r="SIV105" s="169"/>
      <c r="SIW105" s="169"/>
      <c r="SIX105" s="169"/>
      <c r="SIY105" s="12"/>
      <c r="SIZ105" s="12"/>
      <c r="SJA105" s="169"/>
      <c r="SJB105" s="169"/>
      <c r="SJC105" s="12"/>
      <c r="SJD105" s="169"/>
      <c r="SJE105" s="169"/>
      <c r="SJF105" s="169"/>
      <c r="SJG105" s="12"/>
      <c r="SJH105" s="12"/>
      <c r="SJI105" s="169"/>
      <c r="SJJ105" s="169"/>
      <c r="SJK105" s="12"/>
      <c r="SJL105" s="169"/>
      <c r="SJM105" s="169"/>
      <c r="SJN105" s="169"/>
      <c r="SJO105" s="12"/>
      <c r="SJP105" s="12"/>
      <c r="SJQ105" s="169"/>
      <c r="SJR105" s="169"/>
      <c r="SJS105" s="12"/>
      <c r="SJT105" s="169"/>
      <c r="SJU105" s="169"/>
      <c r="SJV105" s="169"/>
      <c r="SJW105" s="12"/>
      <c r="SJX105" s="12"/>
      <c r="SJY105" s="169"/>
      <c r="SJZ105" s="169"/>
      <c r="SKA105" s="12"/>
      <c r="SKB105" s="169"/>
      <c r="SKC105" s="169"/>
      <c r="SKD105" s="169"/>
      <c r="SKE105" s="12"/>
      <c r="SKF105" s="12"/>
      <c r="SKG105" s="169"/>
      <c r="SKH105" s="169"/>
      <c r="SKI105" s="12"/>
      <c r="SKJ105" s="169"/>
      <c r="SKK105" s="169"/>
      <c r="SKL105" s="169"/>
      <c r="SKM105" s="12"/>
      <c r="SKN105" s="12"/>
      <c r="SKO105" s="169"/>
      <c r="SKP105" s="169"/>
      <c r="SKQ105" s="12"/>
      <c r="SKR105" s="169"/>
      <c r="SKS105" s="169"/>
      <c r="SKT105" s="169"/>
      <c r="SKU105" s="12"/>
      <c r="SKV105" s="12"/>
      <c r="SKW105" s="169"/>
      <c r="SKX105" s="169"/>
      <c r="SKY105" s="12"/>
      <c r="SKZ105" s="169"/>
      <c r="SLA105" s="169"/>
      <c r="SLB105" s="169"/>
      <c r="SLC105" s="12"/>
      <c r="SLD105" s="12"/>
      <c r="SLE105" s="169"/>
      <c r="SLF105" s="169"/>
      <c r="SLG105" s="12"/>
      <c r="SLH105" s="169"/>
      <c r="SLI105" s="169"/>
      <c r="SLJ105" s="169"/>
      <c r="SLK105" s="12"/>
      <c r="SLL105" s="12"/>
      <c r="SLM105" s="169"/>
      <c r="SLN105" s="169"/>
      <c r="SLO105" s="12"/>
      <c r="SLP105" s="169"/>
      <c r="SLQ105" s="169"/>
      <c r="SLR105" s="169"/>
      <c r="SLS105" s="12"/>
      <c r="SLT105" s="12"/>
      <c r="SLU105" s="169"/>
      <c r="SLV105" s="169"/>
      <c r="SLW105" s="12"/>
      <c r="SLX105" s="169"/>
      <c r="SLY105" s="169"/>
      <c r="SLZ105" s="169"/>
      <c r="SMA105" s="12"/>
      <c r="SMB105" s="12"/>
      <c r="SMC105" s="169"/>
      <c r="SMD105" s="169"/>
      <c r="SME105" s="12"/>
      <c r="SMF105" s="169"/>
      <c r="SMG105" s="169"/>
      <c r="SMH105" s="169"/>
      <c r="SMI105" s="12"/>
      <c r="SMJ105" s="12"/>
      <c r="SMK105" s="169"/>
      <c r="SML105" s="169"/>
      <c r="SMM105" s="12"/>
      <c r="SMN105" s="169"/>
      <c r="SMO105" s="169"/>
      <c r="SMP105" s="169"/>
      <c r="SMQ105" s="12"/>
      <c r="SMR105" s="12"/>
      <c r="SMS105" s="169"/>
      <c r="SMT105" s="169"/>
      <c r="SMU105" s="12"/>
      <c r="SMV105" s="169"/>
      <c r="SMW105" s="169"/>
      <c r="SMX105" s="169"/>
      <c r="SMY105" s="12"/>
      <c r="SMZ105" s="12"/>
      <c r="SNA105" s="169"/>
      <c r="SNB105" s="169"/>
      <c r="SNC105" s="12"/>
      <c r="SND105" s="169"/>
      <c r="SNE105" s="169"/>
      <c r="SNF105" s="169"/>
      <c r="SNG105" s="12"/>
      <c r="SNH105" s="12"/>
      <c r="SNI105" s="169"/>
      <c r="SNJ105" s="169"/>
      <c r="SNK105" s="12"/>
      <c r="SNL105" s="169"/>
      <c r="SNM105" s="169"/>
      <c r="SNN105" s="169"/>
      <c r="SNO105" s="12"/>
      <c r="SNP105" s="12"/>
      <c r="SNQ105" s="169"/>
      <c r="SNR105" s="169"/>
      <c r="SNS105" s="12"/>
      <c r="SNT105" s="169"/>
      <c r="SNU105" s="169"/>
      <c r="SNV105" s="169"/>
      <c r="SNW105" s="12"/>
      <c r="SNX105" s="12"/>
      <c r="SNY105" s="169"/>
      <c r="SNZ105" s="169"/>
      <c r="SOA105" s="12"/>
      <c r="SOB105" s="169"/>
      <c r="SOC105" s="169"/>
      <c r="SOD105" s="169"/>
      <c r="SOE105" s="12"/>
      <c r="SOF105" s="12"/>
      <c r="SOG105" s="169"/>
      <c r="SOH105" s="169"/>
      <c r="SOI105" s="12"/>
      <c r="SOJ105" s="169"/>
      <c r="SOK105" s="169"/>
      <c r="SOL105" s="169"/>
      <c r="SOM105" s="12"/>
      <c r="SON105" s="12"/>
      <c r="SOO105" s="169"/>
      <c r="SOP105" s="169"/>
      <c r="SOQ105" s="12"/>
      <c r="SOR105" s="169"/>
      <c r="SOS105" s="169"/>
      <c r="SOT105" s="169"/>
      <c r="SOU105" s="12"/>
      <c r="SOV105" s="12"/>
      <c r="SOW105" s="169"/>
      <c r="SOX105" s="169"/>
      <c r="SOY105" s="12"/>
      <c r="SOZ105" s="169"/>
      <c r="SPA105" s="169"/>
      <c r="SPB105" s="169"/>
      <c r="SPC105" s="12"/>
      <c r="SPD105" s="12"/>
      <c r="SPE105" s="169"/>
      <c r="SPF105" s="169"/>
      <c r="SPG105" s="12"/>
      <c r="SPH105" s="169"/>
      <c r="SPI105" s="169"/>
      <c r="SPJ105" s="169"/>
      <c r="SPK105" s="12"/>
      <c r="SPL105" s="12"/>
      <c r="SPM105" s="169"/>
      <c r="SPN105" s="169"/>
      <c r="SPO105" s="12"/>
      <c r="SPP105" s="169"/>
      <c r="SPQ105" s="169"/>
      <c r="SPR105" s="169"/>
      <c r="SPS105" s="12"/>
      <c r="SPT105" s="12"/>
      <c r="SPU105" s="169"/>
      <c r="SPV105" s="169"/>
      <c r="SPW105" s="12"/>
      <c r="SPX105" s="169"/>
      <c r="SPY105" s="169"/>
      <c r="SPZ105" s="169"/>
      <c r="SQA105" s="12"/>
      <c r="SQB105" s="12"/>
      <c r="SQC105" s="169"/>
      <c r="SQD105" s="169"/>
      <c r="SQE105" s="12"/>
      <c r="SQF105" s="169"/>
      <c r="SQG105" s="169"/>
      <c r="SQH105" s="169"/>
      <c r="SQI105" s="12"/>
      <c r="SQJ105" s="12"/>
      <c r="SQK105" s="169"/>
      <c r="SQL105" s="169"/>
      <c r="SQM105" s="12"/>
      <c r="SQN105" s="169"/>
      <c r="SQO105" s="169"/>
      <c r="SQP105" s="169"/>
      <c r="SQQ105" s="12"/>
      <c r="SQR105" s="12"/>
      <c r="SQS105" s="169"/>
      <c r="SQT105" s="169"/>
      <c r="SQU105" s="12"/>
      <c r="SQV105" s="169"/>
      <c r="SQW105" s="169"/>
      <c r="SQX105" s="169"/>
      <c r="SQY105" s="12"/>
      <c r="SQZ105" s="12"/>
      <c r="SRA105" s="169"/>
      <c r="SRB105" s="169"/>
      <c r="SRC105" s="12"/>
      <c r="SRD105" s="169"/>
      <c r="SRE105" s="169"/>
      <c r="SRF105" s="169"/>
      <c r="SRG105" s="12"/>
      <c r="SRH105" s="12"/>
      <c r="SRI105" s="169"/>
      <c r="SRJ105" s="169"/>
      <c r="SRK105" s="12"/>
      <c r="SRL105" s="169"/>
      <c r="SRM105" s="169"/>
      <c r="SRN105" s="169"/>
      <c r="SRO105" s="12"/>
      <c r="SRP105" s="12"/>
      <c r="SRQ105" s="169"/>
      <c r="SRR105" s="169"/>
      <c r="SRS105" s="12"/>
      <c r="SRT105" s="169"/>
      <c r="SRU105" s="169"/>
      <c r="SRV105" s="169"/>
      <c r="SRW105" s="12"/>
      <c r="SRX105" s="12"/>
      <c r="SRY105" s="169"/>
      <c r="SRZ105" s="169"/>
      <c r="SSA105" s="12"/>
      <c r="SSB105" s="169"/>
      <c r="SSC105" s="169"/>
      <c r="SSD105" s="169"/>
      <c r="SSE105" s="12"/>
      <c r="SSF105" s="12"/>
      <c r="SSG105" s="169"/>
      <c r="SSH105" s="169"/>
      <c r="SSI105" s="12"/>
      <c r="SSJ105" s="169"/>
      <c r="SSK105" s="169"/>
      <c r="SSL105" s="169"/>
      <c r="SSM105" s="12"/>
      <c r="SSN105" s="12"/>
      <c r="SSO105" s="169"/>
      <c r="SSP105" s="169"/>
      <c r="SSQ105" s="12"/>
      <c r="SSR105" s="169"/>
      <c r="SSS105" s="169"/>
      <c r="SST105" s="169"/>
      <c r="SSU105" s="12"/>
      <c r="SSV105" s="12"/>
      <c r="SSW105" s="169"/>
      <c r="SSX105" s="169"/>
      <c r="SSY105" s="12"/>
      <c r="SSZ105" s="169"/>
      <c r="STA105" s="169"/>
      <c r="STB105" s="169"/>
      <c r="STC105" s="12"/>
      <c r="STD105" s="12"/>
      <c r="STE105" s="169"/>
      <c r="STF105" s="169"/>
      <c r="STG105" s="12"/>
      <c r="STH105" s="169"/>
      <c r="STI105" s="169"/>
      <c r="STJ105" s="169"/>
      <c r="STK105" s="12"/>
      <c r="STL105" s="12"/>
      <c r="STM105" s="169"/>
      <c r="STN105" s="169"/>
      <c r="STO105" s="12"/>
      <c r="STP105" s="169"/>
      <c r="STQ105" s="169"/>
      <c r="STR105" s="169"/>
      <c r="STS105" s="12"/>
      <c r="STT105" s="12"/>
      <c r="STU105" s="169"/>
      <c r="STV105" s="169"/>
      <c r="STW105" s="12"/>
      <c r="STX105" s="169"/>
      <c r="STY105" s="169"/>
      <c r="STZ105" s="169"/>
      <c r="SUA105" s="12"/>
      <c r="SUB105" s="12"/>
      <c r="SUC105" s="169"/>
      <c r="SUD105" s="169"/>
      <c r="SUE105" s="12"/>
      <c r="SUF105" s="169"/>
      <c r="SUG105" s="169"/>
      <c r="SUH105" s="169"/>
      <c r="SUI105" s="12"/>
      <c r="SUJ105" s="12"/>
      <c r="SUK105" s="169"/>
      <c r="SUL105" s="169"/>
      <c r="SUM105" s="12"/>
      <c r="SUN105" s="169"/>
      <c r="SUO105" s="169"/>
      <c r="SUP105" s="169"/>
      <c r="SUQ105" s="12"/>
      <c r="SUR105" s="12"/>
      <c r="SUS105" s="169"/>
      <c r="SUT105" s="169"/>
      <c r="SUU105" s="12"/>
      <c r="SUV105" s="169"/>
      <c r="SUW105" s="169"/>
      <c r="SUX105" s="169"/>
      <c r="SUY105" s="12"/>
      <c r="SUZ105" s="12"/>
      <c r="SVA105" s="169"/>
      <c r="SVB105" s="169"/>
      <c r="SVC105" s="12"/>
      <c r="SVD105" s="169"/>
      <c r="SVE105" s="169"/>
      <c r="SVF105" s="169"/>
      <c r="SVG105" s="12"/>
      <c r="SVH105" s="12"/>
      <c r="SVI105" s="169"/>
      <c r="SVJ105" s="169"/>
      <c r="SVK105" s="12"/>
      <c r="SVL105" s="169"/>
      <c r="SVM105" s="169"/>
      <c r="SVN105" s="169"/>
      <c r="SVO105" s="12"/>
      <c r="SVP105" s="12"/>
      <c r="SVQ105" s="169"/>
      <c r="SVR105" s="169"/>
      <c r="SVS105" s="12"/>
      <c r="SVT105" s="169"/>
      <c r="SVU105" s="169"/>
      <c r="SVV105" s="169"/>
      <c r="SVW105" s="12"/>
      <c r="SVX105" s="12"/>
      <c r="SVY105" s="169"/>
      <c r="SVZ105" s="169"/>
      <c r="SWA105" s="12"/>
      <c r="SWB105" s="169"/>
      <c r="SWC105" s="169"/>
      <c r="SWD105" s="169"/>
      <c r="SWE105" s="12"/>
      <c r="SWF105" s="12"/>
      <c r="SWG105" s="169"/>
      <c r="SWH105" s="169"/>
      <c r="SWI105" s="12"/>
      <c r="SWJ105" s="169"/>
      <c r="SWK105" s="169"/>
      <c r="SWL105" s="169"/>
      <c r="SWM105" s="12"/>
      <c r="SWN105" s="12"/>
      <c r="SWO105" s="169"/>
      <c r="SWP105" s="169"/>
      <c r="SWQ105" s="12"/>
      <c r="SWR105" s="169"/>
      <c r="SWS105" s="169"/>
      <c r="SWT105" s="169"/>
      <c r="SWU105" s="12"/>
      <c r="SWV105" s="12"/>
      <c r="SWW105" s="169"/>
      <c r="SWX105" s="169"/>
      <c r="SWY105" s="12"/>
      <c r="SWZ105" s="169"/>
      <c r="SXA105" s="169"/>
      <c r="SXB105" s="169"/>
      <c r="SXC105" s="12"/>
      <c r="SXD105" s="12"/>
      <c r="SXE105" s="169"/>
      <c r="SXF105" s="169"/>
      <c r="SXG105" s="12"/>
      <c r="SXH105" s="169"/>
      <c r="SXI105" s="169"/>
      <c r="SXJ105" s="169"/>
      <c r="SXK105" s="12"/>
      <c r="SXL105" s="12"/>
      <c r="SXM105" s="169"/>
      <c r="SXN105" s="169"/>
      <c r="SXO105" s="12"/>
      <c r="SXP105" s="169"/>
      <c r="SXQ105" s="169"/>
      <c r="SXR105" s="169"/>
      <c r="SXS105" s="12"/>
      <c r="SXT105" s="12"/>
      <c r="SXU105" s="169"/>
      <c r="SXV105" s="169"/>
      <c r="SXW105" s="12"/>
      <c r="SXX105" s="169"/>
      <c r="SXY105" s="169"/>
      <c r="SXZ105" s="169"/>
      <c r="SYA105" s="12"/>
      <c r="SYB105" s="12"/>
      <c r="SYC105" s="169"/>
      <c r="SYD105" s="169"/>
      <c r="SYE105" s="12"/>
      <c r="SYF105" s="169"/>
      <c r="SYG105" s="169"/>
      <c r="SYH105" s="169"/>
      <c r="SYI105" s="12"/>
      <c r="SYJ105" s="12"/>
      <c r="SYK105" s="169"/>
      <c r="SYL105" s="169"/>
      <c r="SYM105" s="12"/>
      <c r="SYN105" s="169"/>
      <c r="SYO105" s="169"/>
      <c r="SYP105" s="169"/>
      <c r="SYQ105" s="12"/>
      <c r="SYR105" s="12"/>
      <c r="SYS105" s="169"/>
      <c r="SYT105" s="169"/>
      <c r="SYU105" s="12"/>
      <c r="SYV105" s="169"/>
      <c r="SYW105" s="169"/>
      <c r="SYX105" s="169"/>
      <c r="SYY105" s="12"/>
      <c r="SYZ105" s="12"/>
      <c r="SZA105" s="169"/>
      <c r="SZB105" s="169"/>
      <c r="SZC105" s="12"/>
      <c r="SZD105" s="169"/>
      <c r="SZE105" s="169"/>
      <c r="SZF105" s="169"/>
      <c r="SZG105" s="12"/>
      <c r="SZH105" s="12"/>
      <c r="SZI105" s="169"/>
      <c r="SZJ105" s="169"/>
      <c r="SZK105" s="12"/>
      <c r="SZL105" s="169"/>
      <c r="SZM105" s="169"/>
      <c r="SZN105" s="169"/>
      <c r="SZO105" s="12"/>
      <c r="SZP105" s="12"/>
      <c r="SZQ105" s="169"/>
      <c r="SZR105" s="169"/>
      <c r="SZS105" s="12"/>
      <c r="SZT105" s="169"/>
      <c r="SZU105" s="169"/>
      <c r="SZV105" s="169"/>
      <c r="SZW105" s="12"/>
      <c r="SZX105" s="12"/>
      <c r="SZY105" s="169"/>
      <c r="SZZ105" s="169"/>
      <c r="TAA105" s="12"/>
      <c r="TAB105" s="169"/>
      <c r="TAC105" s="169"/>
      <c r="TAD105" s="169"/>
      <c r="TAE105" s="12"/>
      <c r="TAF105" s="12"/>
      <c r="TAG105" s="169"/>
      <c r="TAH105" s="169"/>
      <c r="TAI105" s="12"/>
      <c r="TAJ105" s="169"/>
      <c r="TAK105" s="169"/>
      <c r="TAL105" s="169"/>
      <c r="TAM105" s="12"/>
      <c r="TAN105" s="12"/>
      <c r="TAO105" s="169"/>
      <c r="TAP105" s="169"/>
      <c r="TAQ105" s="12"/>
      <c r="TAR105" s="169"/>
      <c r="TAS105" s="169"/>
      <c r="TAT105" s="169"/>
      <c r="TAU105" s="12"/>
      <c r="TAV105" s="12"/>
      <c r="TAW105" s="169"/>
      <c r="TAX105" s="169"/>
      <c r="TAY105" s="12"/>
      <c r="TAZ105" s="169"/>
      <c r="TBA105" s="169"/>
      <c r="TBB105" s="169"/>
      <c r="TBC105" s="12"/>
      <c r="TBD105" s="12"/>
      <c r="TBE105" s="169"/>
      <c r="TBF105" s="169"/>
      <c r="TBG105" s="12"/>
      <c r="TBH105" s="169"/>
      <c r="TBI105" s="169"/>
      <c r="TBJ105" s="169"/>
      <c r="TBK105" s="12"/>
      <c r="TBL105" s="12"/>
      <c r="TBM105" s="169"/>
      <c r="TBN105" s="169"/>
      <c r="TBO105" s="12"/>
      <c r="TBP105" s="169"/>
      <c r="TBQ105" s="169"/>
      <c r="TBR105" s="169"/>
      <c r="TBS105" s="12"/>
      <c r="TBT105" s="12"/>
      <c r="TBU105" s="169"/>
      <c r="TBV105" s="169"/>
      <c r="TBW105" s="12"/>
      <c r="TBX105" s="169"/>
      <c r="TBY105" s="169"/>
      <c r="TBZ105" s="169"/>
      <c r="TCA105" s="12"/>
      <c r="TCB105" s="12"/>
      <c r="TCC105" s="169"/>
      <c r="TCD105" s="169"/>
      <c r="TCE105" s="12"/>
      <c r="TCF105" s="169"/>
      <c r="TCG105" s="169"/>
      <c r="TCH105" s="169"/>
      <c r="TCI105" s="12"/>
      <c r="TCJ105" s="12"/>
      <c r="TCK105" s="169"/>
      <c r="TCL105" s="169"/>
      <c r="TCM105" s="12"/>
      <c r="TCN105" s="169"/>
      <c r="TCO105" s="169"/>
      <c r="TCP105" s="169"/>
      <c r="TCQ105" s="12"/>
      <c r="TCR105" s="12"/>
      <c r="TCS105" s="169"/>
      <c r="TCT105" s="169"/>
      <c r="TCU105" s="12"/>
      <c r="TCV105" s="169"/>
      <c r="TCW105" s="169"/>
      <c r="TCX105" s="169"/>
      <c r="TCY105" s="12"/>
      <c r="TCZ105" s="12"/>
      <c r="TDA105" s="169"/>
      <c r="TDB105" s="169"/>
      <c r="TDC105" s="12"/>
      <c r="TDD105" s="169"/>
      <c r="TDE105" s="169"/>
      <c r="TDF105" s="169"/>
      <c r="TDG105" s="12"/>
      <c r="TDH105" s="12"/>
      <c r="TDI105" s="169"/>
      <c r="TDJ105" s="169"/>
      <c r="TDK105" s="12"/>
      <c r="TDL105" s="169"/>
      <c r="TDM105" s="169"/>
      <c r="TDN105" s="169"/>
      <c r="TDO105" s="12"/>
      <c r="TDP105" s="12"/>
      <c r="TDQ105" s="169"/>
      <c r="TDR105" s="169"/>
      <c r="TDS105" s="12"/>
      <c r="TDT105" s="169"/>
      <c r="TDU105" s="169"/>
      <c r="TDV105" s="169"/>
      <c r="TDW105" s="12"/>
      <c r="TDX105" s="12"/>
      <c r="TDY105" s="169"/>
      <c r="TDZ105" s="169"/>
      <c r="TEA105" s="12"/>
      <c r="TEB105" s="169"/>
      <c r="TEC105" s="169"/>
      <c r="TED105" s="169"/>
      <c r="TEE105" s="12"/>
      <c r="TEF105" s="12"/>
      <c r="TEG105" s="169"/>
      <c r="TEH105" s="169"/>
      <c r="TEI105" s="12"/>
      <c r="TEJ105" s="169"/>
      <c r="TEK105" s="169"/>
      <c r="TEL105" s="169"/>
      <c r="TEM105" s="12"/>
      <c r="TEN105" s="12"/>
      <c r="TEO105" s="169"/>
      <c r="TEP105" s="169"/>
      <c r="TEQ105" s="12"/>
      <c r="TER105" s="169"/>
      <c r="TES105" s="169"/>
      <c r="TET105" s="169"/>
      <c r="TEU105" s="12"/>
      <c r="TEV105" s="12"/>
      <c r="TEW105" s="169"/>
      <c r="TEX105" s="169"/>
      <c r="TEY105" s="12"/>
      <c r="TEZ105" s="169"/>
      <c r="TFA105" s="169"/>
      <c r="TFB105" s="169"/>
      <c r="TFC105" s="12"/>
      <c r="TFD105" s="12"/>
      <c r="TFE105" s="169"/>
      <c r="TFF105" s="169"/>
      <c r="TFG105" s="12"/>
      <c r="TFH105" s="169"/>
      <c r="TFI105" s="169"/>
      <c r="TFJ105" s="169"/>
      <c r="TFK105" s="12"/>
      <c r="TFL105" s="12"/>
      <c r="TFM105" s="169"/>
      <c r="TFN105" s="169"/>
      <c r="TFO105" s="12"/>
      <c r="TFP105" s="169"/>
      <c r="TFQ105" s="169"/>
      <c r="TFR105" s="169"/>
      <c r="TFS105" s="12"/>
      <c r="TFT105" s="12"/>
      <c r="TFU105" s="169"/>
      <c r="TFV105" s="169"/>
      <c r="TFW105" s="12"/>
      <c r="TFX105" s="169"/>
      <c r="TFY105" s="169"/>
      <c r="TFZ105" s="169"/>
      <c r="TGA105" s="12"/>
      <c r="TGB105" s="12"/>
      <c r="TGC105" s="169"/>
      <c r="TGD105" s="169"/>
      <c r="TGE105" s="12"/>
      <c r="TGF105" s="169"/>
      <c r="TGG105" s="169"/>
      <c r="TGH105" s="169"/>
      <c r="TGI105" s="12"/>
      <c r="TGJ105" s="12"/>
      <c r="TGK105" s="169"/>
      <c r="TGL105" s="169"/>
      <c r="TGM105" s="12"/>
      <c r="TGN105" s="169"/>
      <c r="TGO105" s="169"/>
      <c r="TGP105" s="169"/>
      <c r="TGQ105" s="12"/>
      <c r="TGR105" s="12"/>
      <c r="TGS105" s="169"/>
      <c r="TGT105" s="169"/>
      <c r="TGU105" s="12"/>
      <c r="TGV105" s="169"/>
      <c r="TGW105" s="169"/>
      <c r="TGX105" s="169"/>
      <c r="TGY105" s="12"/>
      <c r="TGZ105" s="12"/>
      <c r="THA105" s="169"/>
      <c r="THB105" s="169"/>
      <c r="THC105" s="12"/>
      <c r="THD105" s="169"/>
      <c r="THE105" s="169"/>
      <c r="THF105" s="169"/>
      <c r="THG105" s="12"/>
      <c r="THH105" s="12"/>
      <c r="THI105" s="169"/>
      <c r="THJ105" s="169"/>
      <c r="THK105" s="12"/>
      <c r="THL105" s="169"/>
      <c r="THM105" s="169"/>
      <c r="THN105" s="169"/>
      <c r="THO105" s="12"/>
      <c r="THP105" s="12"/>
      <c r="THQ105" s="169"/>
      <c r="THR105" s="169"/>
      <c r="THS105" s="12"/>
      <c r="THT105" s="169"/>
      <c r="THU105" s="169"/>
      <c r="THV105" s="169"/>
      <c r="THW105" s="12"/>
      <c r="THX105" s="12"/>
      <c r="THY105" s="169"/>
      <c r="THZ105" s="169"/>
      <c r="TIA105" s="12"/>
      <c r="TIB105" s="169"/>
      <c r="TIC105" s="169"/>
      <c r="TID105" s="169"/>
      <c r="TIE105" s="12"/>
      <c r="TIF105" s="12"/>
      <c r="TIG105" s="169"/>
      <c r="TIH105" s="169"/>
      <c r="TII105" s="12"/>
      <c r="TIJ105" s="169"/>
      <c r="TIK105" s="169"/>
      <c r="TIL105" s="169"/>
      <c r="TIM105" s="12"/>
      <c r="TIN105" s="12"/>
      <c r="TIO105" s="169"/>
      <c r="TIP105" s="169"/>
      <c r="TIQ105" s="12"/>
      <c r="TIR105" s="169"/>
      <c r="TIS105" s="169"/>
      <c r="TIT105" s="169"/>
      <c r="TIU105" s="12"/>
      <c r="TIV105" s="12"/>
      <c r="TIW105" s="169"/>
      <c r="TIX105" s="169"/>
      <c r="TIY105" s="12"/>
      <c r="TIZ105" s="169"/>
      <c r="TJA105" s="169"/>
      <c r="TJB105" s="169"/>
      <c r="TJC105" s="12"/>
      <c r="TJD105" s="12"/>
      <c r="TJE105" s="169"/>
      <c r="TJF105" s="169"/>
      <c r="TJG105" s="12"/>
      <c r="TJH105" s="169"/>
      <c r="TJI105" s="169"/>
      <c r="TJJ105" s="169"/>
      <c r="TJK105" s="12"/>
      <c r="TJL105" s="12"/>
      <c r="TJM105" s="169"/>
      <c r="TJN105" s="169"/>
      <c r="TJO105" s="12"/>
      <c r="TJP105" s="169"/>
      <c r="TJQ105" s="169"/>
      <c r="TJR105" s="169"/>
      <c r="TJS105" s="12"/>
      <c r="TJT105" s="12"/>
      <c r="TJU105" s="169"/>
      <c r="TJV105" s="169"/>
      <c r="TJW105" s="12"/>
      <c r="TJX105" s="169"/>
      <c r="TJY105" s="169"/>
      <c r="TJZ105" s="169"/>
      <c r="TKA105" s="12"/>
      <c r="TKB105" s="12"/>
      <c r="TKC105" s="169"/>
      <c r="TKD105" s="169"/>
      <c r="TKE105" s="12"/>
      <c r="TKF105" s="169"/>
      <c r="TKG105" s="169"/>
      <c r="TKH105" s="169"/>
      <c r="TKI105" s="12"/>
      <c r="TKJ105" s="12"/>
      <c r="TKK105" s="169"/>
      <c r="TKL105" s="169"/>
      <c r="TKM105" s="12"/>
      <c r="TKN105" s="169"/>
      <c r="TKO105" s="169"/>
      <c r="TKP105" s="169"/>
      <c r="TKQ105" s="12"/>
      <c r="TKR105" s="12"/>
      <c r="TKS105" s="169"/>
      <c r="TKT105" s="169"/>
      <c r="TKU105" s="12"/>
      <c r="TKV105" s="169"/>
      <c r="TKW105" s="169"/>
      <c r="TKX105" s="169"/>
      <c r="TKY105" s="12"/>
      <c r="TKZ105" s="12"/>
      <c r="TLA105" s="169"/>
      <c r="TLB105" s="169"/>
      <c r="TLC105" s="12"/>
      <c r="TLD105" s="169"/>
      <c r="TLE105" s="169"/>
      <c r="TLF105" s="169"/>
      <c r="TLG105" s="12"/>
      <c r="TLH105" s="12"/>
      <c r="TLI105" s="169"/>
      <c r="TLJ105" s="169"/>
      <c r="TLK105" s="12"/>
      <c r="TLL105" s="169"/>
      <c r="TLM105" s="169"/>
      <c r="TLN105" s="169"/>
      <c r="TLO105" s="12"/>
      <c r="TLP105" s="12"/>
      <c r="TLQ105" s="169"/>
      <c r="TLR105" s="169"/>
      <c r="TLS105" s="12"/>
      <c r="TLT105" s="169"/>
      <c r="TLU105" s="169"/>
      <c r="TLV105" s="169"/>
      <c r="TLW105" s="12"/>
      <c r="TLX105" s="12"/>
      <c r="TLY105" s="169"/>
      <c r="TLZ105" s="169"/>
      <c r="TMA105" s="12"/>
      <c r="TMB105" s="169"/>
      <c r="TMC105" s="169"/>
      <c r="TMD105" s="169"/>
      <c r="TME105" s="12"/>
      <c r="TMF105" s="12"/>
      <c r="TMG105" s="169"/>
      <c r="TMH105" s="169"/>
      <c r="TMI105" s="12"/>
      <c r="TMJ105" s="169"/>
      <c r="TMK105" s="169"/>
      <c r="TML105" s="169"/>
      <c r="TMM105" s="12"/>
      <c r="TMN105" s="12"/>
      <c r="TMO105" s="169"/>
      <c r="TMP105" s="169"/>
      <c r="TMQ105" s="12"/>
      <c r="TMR105" s="169"/>
      <c r="TMS105" s="169"/>
      <c r="TMT105" s="169"/>
      <c r="TMU105" s="12"/>
      <c r="TMV105" s="12"/>
      <c r="TMW105" s="169"/>
      <c r="TMX105" s="169"/>
      <c r="TMY105" s="12"/>
      <c r="TMZ105" s="169"/>
      <c r="TNA105" s="169"/>
      <c r="TNB105" s="169"/>
      <c r="TNC105" s="12"/>
      <c r="TND105" s="12"/>
      <c r="TNE105" s="169"/>
      <c r="TNF105" s="169"/>
      <c r="TNG105" s="12"/>
      <c r="TNH105" s="169"/>
      <c r="TNI105" s="169"/>
      <c r="TNJ105" s="169"/>
      <c r="TNK105" s="12"/>
      <c r="TNL105" s="12"/>
      <c r="TNM105" s="169"/>
      <c r="TNN105" s="169"/>
      <c r="TNO105" s="12"/>
      <c r="TNP105" s="169"/>
      <c r="TNQ105" s="169"/>
      <c r="TNR105" s="169"/>
      <c r="TNS105" s="12"/>
      <c r="TNT105" s="12"/>
      <c r="TNU105" s="169"/>
      <c r="TNV105" s="169"/>
      <c r="TNW105" s="12"/>
      <c r="TNX105" s="169"/>
      <c r="TNY105" s="169"/>
      <c r="TNZ105" s="169"/>
      <c r="TOA105" s="12"/>
      <c r="TOB105" s="12"/>
      <c r="TOC105" s="169"/>
      <c r="TOD105" s="169"/>
      <c r="TOE105" s="12"/>
      <c r="TOF105" s="169"/>
      <c r="TOG105" s="169"/>
      <c r="TOH105" s="169"/>
      <c r="TOI105" s="12"/>
      <c r="TOJ105" s="12"/>
      <c r="TOK105" s="169"/>
      <c r="TOL105" s="169"/>
      <c r="TOM105" s="12"/>
      <c r="TON105" s="169"/>
      <c r="TOO105" s="169"/>
      <c r="TOP105" s="169"/>
      <c r="TOQ105" s="12"/>
      <c r="TOR105" s="12"/>
      <c r="TOS105" s="169"/>
      <c r="TOT105" s="169"/>
      <c r="TOU105" s="12"/>
      <c r="TOV105" s="169"/>
      <c r="TOW105" s="169"/>
      <c r="TOX105" s="169"/>
      <c r="TOY105" s="12"/>
      <c r="TOZ105" s="12"/>
      <c r="TPA105" s="169"/>
      <c r="TPB105" s="169"/>
      <c r="TPC105" s="12"/>
      <c r="TPD105" s="169"/>
      <c r="TPE105" s="169"/>
      <c r="TPF105" s="169"/>
      <c r="TPG105" s="12"/>
      <c r="TPH105" s="12"/>
      <c r="TPI105" s="169"/>
      <c r="TPJ105" s="169"/>
      <c r="TPK105" s="12"/>
      <c r="TPL105" s="169"/>
      <c r="TPM105" s="169"/>
      <c r="TPN105" s="169"/>
      <c r="TPO105" s="12"/>
      <c r="TPP105" s="12"/>
      <c r="TPQ105" s="169"/>
      <c r="TPR105" s="169"/>
      <c r="TPS105" s="12"/>
      <c r="TPT105" s="169"/>
      <c r="TPU105" s="169"/>
      <c r="TPV105" s="169"/>
      <c r="TPW105" s="12"/>
      <c r="TPX105" s="12"/>
      <c r="TPY105" s="169"/>
      <c r="TPZ105" s="169"/>
      <c r="TQA105" s="12"/>
      <c r="TQB105" s="169"/>
      <c r="TQC105" s="169"/>
      <c r="TQD105" s="169"/>
      <c r="TQE105" s="12"/>
      <c r="TQF105" s="12"/>
      <c r="TQG105" s="169"/>
      <c r="TQH105" s="169"/>
      <c r="TQI105" s="12"/>
      <c r="TQJ105" s="169"/>
      <c r="TQK105" s="169"/>
      <c r="TQL105" s="169"/>
      <c r="TQM105" s="12"/>
      <c r="TQN105" s="12"/>
      <c r="TQO105" s="169"/>
      <c r="TQP105" s="169"/>
      <c r="TQQ105" s="12"/>
      <c r="TQR105" s="169"/>
      <c r="TQS105" s="169"/>
      <c r="TQT105" s="169"/>
      <c r="TQU105" s="12"/>
      <c r="TQV105" s="12"/>
      <c r="TQW105" s="169"/>
      <c r="TQX105" s="169"/>
      <c r="TQY105" s="12"/>
      <c r="TQZ105" s="169"/>
      <c r="TRA105" s="169"/>
      <c r="TRB105" s="169"/>
      <c r="TRC105" s="12"/>
      <c r="TRD105" s="12"/>
      <c r="TRE105" s="169"/>
      <c r="TRF105" s="169"/>
      <c r="TRG105" s="12"/>
      <c r="TRH105" s="169"/>
      <c r="TRI105" s="169"/>
      <c r="TRJ105" s="169"/>
      <c r="TRK105" s="12"/>
      <c r="TRL105" s="12"/>
      <c r="TRM105" s="169"/>
      <c r="TRN105" s="169"/>
      <c r="TRO105" s="12"/>
      <c r="TRP105" s="169"/>
      <c r="TRQ105" s="169"/>
      <c r="TRR105" s="169"/>
      <c r="TRS105" s="12"/>
      <c r="TRT105" s="12"/>
      <c r="TRU105" s="169"/>
      <c r="TRV105" s="169"/>
      <c r="TRW105" s="12"/>
      <c r="TRX105" s="169"/>
      <c r="TRY105" s="169"/>
      <c r="TRZ105" s="169"/>
      <c r="TSA105" s="12"/>
      <c r="TSB105" s="12"/>
      <c r="TSC105" s="169"/>
      <c r="TSD105" s="169"/>
      <c r="TSE105" s="12"/>
      <c r="TSF105" s="169"/>
      <c r="TSG105" s="169"/>
      <c r="TSH105" s="169"/>
      <c r="TSI105" s="12"/>
      <c r="TSJ105" s="12"/>
      <c r="TSK105" s="169"/>
      <c r="TSL105" s="169"/>
      <c r="TSM105" s="12"/>
      <c r="TSN105" s="169"/>
      <c r="TSO105" s="169"/>
      <c r="TSP105" s="169"/>
      <c r="TSQ105" s="12"/>
      <c r="TSR105" s="12"/>
      <c r="TSS105" s="169"/>
      <c r="TST105" s="169"/>
      <c r="TSU105" s="12"/>
      <c r="TSV105" s="169"/>
      <c r="TSW105" s="169"/>
      <c r="TSX105" s="169"/>
      <c r="TSY105" s="12"/>
      <c r="TSZ105" s="12"/>
      <c r="TTA105" s="169"/>
      <c r="TTB105" s="169"/>
      <c r="TTC105" s="12"/>
      <c r="TTD105" s="169"/>
      <c r="TTE105" s="169"/>
      <c r="TTF105" s="169"/>
      <c r="TTG105" s="12"/>
      <c r="TTH105" s="12"/>
      <c r="TTI105" s="169"/>
      <c r="TTJ105" s="169"/>
      <c r="TTK105" s="12"/>
      <c r="TTL105" s="169"/>
      <c r="TTM105" s="169"/>
      <c r="TTN105" s="169"/>
      <c r="TTO105" s="12"/>
      <c r="TTP105" s="12"/>
      <c r="TTQ105" s="169"/>
      <c r="TTR105" s="169"/>
      <c r="TTS105" s="12"/>
      <c r="TTT105" s="169"/>
      <c r="TTU105" s="169"/>
      <c r="TTV105" s="169"/>
      <c r="TTW105" s="12"/>
      <c r="TTX105" s="12"/>
      <c r="TTY105" s="169"/>
      <c r="TTZ105" s="169"/>
      <c r="TUA105" s="12"/>
      <c r="TUB105" s="169"/>
      <c r="TUC105" s="169"/>
      <c r="TUD105" s="169"/>
      <c r="TUE105" s="12"/>
      <c r="TUF105" s="12"/>
      <c r="TUG105" s="169"/>
      <c r="TUH105" s="169"/>
      <c r="TUI105" s="12"/>
      <c r="TUJ105" s="169"/>
      <c r="TUK105" s="169"/>
      <c r="TUL105" s="169"/>
      <c r="TUM105" s="12"/>
      <c r="TUN105" s="12"/>
      <c r="TUO105" s="169"/>
      <c r="TUP105" s="169"/>
      <c r="TUQ105" s="12"/>
      <c r="TUR105" s="169"/>
      <c r="TUS105" s="169"/>
      <c r="TUT105" s="169"/>
      <c r="TUU105" s="12"/>
      <c r="TUV105" s="12"/>
      <c r="TUW105" s="169"/>
      <c r="TUX105" s="169"/>
      <c r="TUY105" s="12"/>
      <c r="TUZ105" s="169"/>
      <c r="TVA105" s="169"/>
      <c r="TVB105" s="169"/>
      <c r="TVC105" s="12"/>
      <c r="TVD105" s="12"/>
      <c r="TVE105" s="169"/>
      <c r="TVF105" s="169"/>
      <c r="TVG105" s="12"/>
      <c r="TVH105" s="169"/>
      <c r="TVI105" s="169"/>
      <c r="TVJ105" s="169"/>
      <c r="TVK105" s="12"/>
      <c r="TVL105" s="12"/>
      <c r="TVM105" s="169"/>
      <c r="TVN105" s="169"/>
      <c r="TVO105" s="12"/>
      <c r="TVP105" s="169"/>
      <c r="TVQ105" s="169"/>
      <c r="TVR105" s="169"/>
      <c r="TVS105" s="12"/>
      <c r="TVT105" s="12"/>
      <c r="TVU105" s="169"/>
      <c r="TVV105" s="169"/>
      <c r="TVW105" s="12"/>
      <c r="TVX105" s="169"/>
      <c r="TVY105" s="169"/>
      <c r="TVZ105" s="169"/>
      <c r="TWA105" s="12"/>
      <c r="TWB105" s="12"/>
      <c r="TWC105" s="169"/>
      <c r="TWD105" s="169"/>
      <c r="TWE105" s="12"/>
      <c r="TWF105" s="169"/>
      <c r="TWG105" s="169"/>
      <c r="TWH105" s="169"/>
      <c r="TWI105" s="12"/>
      <c r="TWJ105" s="12"/>
      <c r="TWK105" s="169"/>
      <c r="TWL105" s="169"/>
      <c r="TWM105" s="12"/>
      <c r="TWN105" s="169"/>
      <c r="TWO105" s="169"/>
      <c r="TWP105" s="169"/>
      <c r="TWQ105" s="12"/>
      <c r="TWR105" s="12"/>
      <c r="TWS105" s="169"/>
      <c r="TWT105" s="169"/>
      <c r="TWU105" s="12"/>
      <c r="TWV105" s="169"/>
      <c r="TWW105" s="169"/>
      <c r="TWX105" s="169"/>
      <c r="TWY105" s="12"/>
      <c r="TWZ105" s="12"/>
      <c r="TXA105" s="169"/>
      <c r="TXB105" s="169"/>
      <c r="TXC105" s="12"/>
      <c r="TXD105" s="169"/>
      <c r="TXE105" s="169"/>
      <c r="TXF105" s="169"/>
      <c r="TXG105" s="12"/>
      <c r="TXH105" s="12"/>
      <c r="TXI105" s="169"/>
      <c r="TXJ105" s="169"/>
      <c r="TXK105" s="12"/>
      <c r="TXL105" s="169"/>
      <c r="TXM105" s="169"/>
      <c r="TXN105" s="169"/>
      <c r="TXO105" s="12"/>
      <c r="TXP105" s="12"/>
      <c r="TXQ105" s="169"/>
      <c r="TXR105" s="169"/>
      <c r="TXS105" s="12"/>
      <c r="TXT105" s="169"/>
      <c r="TXU105" s="169"/>
      <c r="TXV105" s="169"/>
      <c r="TXW105" s="12"/>
      <c r="TXX105" s="12"/>
      <c r="TXY105" s="169"/>
      <c r="TXZ105" s="169"/>
      <c r="TYA105" s="12"/>
      <c r="TYB105" s="169"/>
      <c r="TYC105" s="169"/>
      <c r="TYD105" s="169"/>
      <c r="TYE105" s="12"/>
      <c r="TYF105" s="12"/>
      <c r="TYG105" s="169"/>
      <c r="TYH105" s="169"/>
      <c r="TYI105" s="12"/>
      <c r="TYJ105" s="169"/>
      <c r="TYK105" s="169"/>
      <c r="TYL105" s="169"/>
      <c r="TYM105" s="12"/>
      <c r="TYN105" s="12"/>
      <c r="TYO105" s="169"/>
      <c r="TYP105" s="169"/>
      <c r="TYQ105" s="12"/>
      <c r="TYR105" s="169"/>
      <c r="TYS105" s="169"/>
      <c r="TYT105" s="169"/>
      <c r="TYU105" s="12"/>
      <c r="TYV105" s="12"/>
      <c r="TYW105" s="169"/>
      <c r="TYX105" s="169"/>
      <c r="TYY105" s="12"/>
      <c r="TYZ105" s="169"/>
      <c r="TZA105" s="169"/>
      <c r="TZB105" s="169"/>
      <c r="TZC105" s="12"/>
      <c r="TZD105" s="12"/>
      <c r="TZE105" s="169"/>
      <c r="TZF105" s="169"/>
      <c r="TZG105" s="12"/>
      <c r="TZH105" s="169"/>
      <c r="TZI105" s="169"/>
      <c r="TZJ105" s="169"/>
      <c r="TZK105" s="12"/>
      <c r="TZL105" s="12"/>
      <c r="TZM105" s="169"/>
      <c r="TZN105" s="169"/>
      <c r="TZO105" s="12"/>
      <c r="TZP105" s="169"/>
      <c r="TZQ105" s="169"/>
      <c r="TZR105" s="169"/>
      <c r="TZS105" s="12"/>
      <c r="TZT105" s="12"/>
      <c r="TZU105" s="169"/>
      <c r="TZV105" s="169"/>
      <c r="TZW105" s="12"/>
      <c r="TZX105" s="169"/>
      <c r="TZY105" s="169"/>
      <c r="TZZ105" s="169"/>
      <c r="UAA105" s="12"/>
      <c r="UAB105" s="12"/>
      <c r="UAC105" s="169"/>
      <c r="UAD105" s="169"/>
      <c r="UAE105" s="12"/>
      <c r="UAF105" s="169"/>
      <c r="UAG105" s="169"/>
      <c r="UAH105" s="169"/>
      <c r="UAI105" s="12"/>
      <c r="UAJ105" s="12"/>
      <c r="UAK105" s="169"/>
      <c r="UAL105" s="169"/>
      <c r="UAM105" s="12"/>
      <c r="UAN105" s="169"/>
      <c r="UAO105" s="169"/>
      <c r="UAP105" s="169"/>
      <c r="UAQ105" s="12"/>
      <c r="UAR105" s="12"/>
      <c r="UAS105" s="169"/>
      <c r="UAT105" s="169"/>
      <c r="UAU105" s="12"/>
      <c r="UAV105" s="169"/>
      <c r="UAW105" s="169"/>
      <c r="UAX105" s="169"/>
      <c r="UAY105" s="12"/>
      <c r="UAZ105" s="12"/>
      <c r="UBA105" s="169"/>
      <c r="UBB105" s="169"/>
      <c r="UBC105" s="12"/>
      <c r="UBD105" s="169"/>
      <c r="UBE105" s="169"/>
      <c r="UBF105" s="169"/>
      <c r="UBG105" s="12"/>
      <c r="UBH105" s="12"/>
      <c r="UBI105" s="169"/>
      <c r="UBJ105" s="169"/>
      <c r="UBK105" s="12"/>
      <c r="UBL105" s="169"/>
      <c r="UBM105" s="169"/>
      <c r="UBN105" s="169"/>
      <c r="UBO105" s="12"/>
      <c r="UBP105" s="12"/>
      <c r="UBQ105" s="169"/>
      <c r="UBR105" s="169"/>
      <c r="UBS105" s="12"/>
      <c r="UBT105" s="169"/>
      <c r="UBU105" s="169"/>
      <c r="UBV105" s="169"/>
      <c r="UBW105" s="12"/>
      <c r="UBX105" s="12"/>
      <c r="UBY105" s="169"/>
      <c r="UBZ105" s="169"/>
      <c r="UCA105" s="12"/>
      <c r="UCB105" s="169"/>
      <c r="UCC105" s="169"/>
      <c r="UCD105" s="169"/>
      <c r="UCE105" s="12"/>
      <c r="UCF105" s="12"/>
      <c r="UCG105" s="169"/>
      <c r="UCH105" s="169"/>
      <c r="UCI105" s="12"/>
      <c r="UCJ105" s="169"/>
      <c r="UCK105" s="169"/>
      <c r="UCL105" s="169"/>
      <c r="UCM105" s="12"/>
      <c r="UCN105" s="12"/>
      <c r="UCO105" s="169"/>
      <c r="UCP105" s="169"/>
      <c r="UCQ105" s="12"/>
      <c r="UCR105" s="169"/>
      <c r="UCS105" s="169"/>
      <c r="UCT105" s="169"/>
      <c r="UCU105" s="12"/>
      <c r="UCV105" s="12"/>
      <c r="UCW105" s="169"/>
      <c r="UCX105" s="169"/>
      <c r="UCY105" s="12"/>
      <c r="UCZ105" s="169"/>
      <c r="UDA105" s="169"/>
      <c r="UDB105" s="169"/>
      <c r="UDC105" s="12"/>
      <c r="UDD105" s="12"/>
      <c r="UDE105" s="169"/>
      <c r="UDF105" s="169"/>
      <c r="UDG105" s="12"/>
      <c r="UDH105" s="169"/>
      <c r="UDI105" s="169"/>
      <c r="UDJ105" s="169"/>
      <c r="UDK105" s="12"/>
      <c r="UDL105" s="12"/>
      <c r="UDM105" s="169"/>
      <c r="UDN105" s="169"/>
      <c r="UDO105" s="12"/>
      <c r="UDP105" s="169"/>
      <c r="UDQ105" s="169"/>
      <c r="UDR105" s="169"/>
      <c r="UDS105" s="12"/>
      <c r="UDT105" s="12"/>
      <c r="UDU105" s="169"/>
      <c r="UDV105" s="169"/>
      <c r="UDW105" s="12"/>
      <c r="UDX105" s="169"/>
      <c r="UDY105" s="169"/>
      <c r="UDZ105" s="169"/>
      <c r="UEA105" s="12"/>
      <c r="UEB105" s="12"/>
      <c r="UEC105" s="169"/>
      <c r="UED105" s="169"/>
      <c r="UEE105" s="12"/>
      <c r="UEF105" s="169"/>
      <c r="UEG105" s="169"/>
      <c r="UEH105" s="169"/>
      <c r="UEI105" s="12"/>
      <c r="UEJ105" s="12"/>
      <c r="UEK105" s="169"/>
      <c r="UEL105" s="169"/>
      <c r="UEM105" s="12"/>
      <c r="UEN105" s="169"/>
      <c r="UEO105" s="169"/>
      <c r="UEP105" s="169"/>
      <c r="UEQ105" s="12"/>
      <c r="UER105" s="12"/>
      <c r="UES105" s="169"/>
      <c r="UET105" s="169"/>
      <c r="UEU105" s="12"/>
      <c r="UEV105" s="169"/>
      <c r="UEW105" s="169"/>
      <c r="UEX105" s="169"/>
      <c r="UEY105" s="12"/>
      <c r="UEZ105" s="12"/>
      <c r="UFA105" s="169"/>
      <c r="UFB105" s="169"/>
      <c r="UFC105" s="12"/>
      <c r="UFD105" s="169"/>
      <c r="UFE105" s="169"/>
      <c r="UFF105" s="169"/>
      <c r="UFG105" s="12"/>
      <c r="UFH105" s="12"/>
      <c r="UFI105" s="169"/>
      <c r="UFJ105" s="169"/>
      <c r="UFK105" s="12"/>
      <c r="UFL105" s="169"/>
      <c r="UFM105" s="169"/>
      <c r="UFN105" s="169"/>
      <c r="UFO105" s="12"/>
      <c r="UFP105" s="12"/>
      <c r="UFQ105" s="169"/>
      <c r="UFR105" s="169"/>
      <c r="UFS105" s="12"/>
      <c r="UFT105" s="169"/>
      <c r="UFU105" s="169"/>
      <c r="UFV105" s="169"/>
      <c r="UFW105" s="12"/>
      <c r="UFX105" s="12"/>
      <c r="UFY105" s="169"/>
      <c r="UFZ105" s="169"/>
      <c r="UGA105" s="12"/>
      <c r="UGB105" s="169"/>
      <c r="UGC105" s="169"/>
      <c r="UGD105" s="169"/>
      <c r="UGE105" s="12"/>
      <c r="UGF105" s="12"/>
      <c r="UGG105" s="169"/>
      <c r="UGH105" s="169"/>
      <c r="UGI105" s="12"/>
      <c r="UGJ105" s="169"/>
      <c r="UGK105" s="169"/>
      <c r="UGL105" s="169"/>
      <c r="UGM105" s="12"/>
      <c r="UGN105" s="12"/>
      <c r="UGO105" s="169"/>
      <c r="UGP105" s="169"/>
      <c r="UGQ105" s="12"/>
      <c r="UGR105" s="169"/>
      <c r="UGS105" s="169"/>
      <c r="UGT105" s="169"/>
      <c r="UGU105" s="12"/>
      <c r="UGV105" s="12"/>
      <c r="UGW105" s="169"/>
      <c r="UGX105" s="169"/>
      <c r="UGY105" s="12"/>
      <c r="UGZ105" s="169"/>
      <c r="UHA105" s="169"/>
      <c r="UHB105" s="169"/>
      <c r="UHC105" s="12"/>
      <c r="UHD105" s="12"/>
      <c r="UHE105" s="169"/>
      <c r="UHF105" s="169"/>
      <c r="UHG105" s="12"/>
      <c r="UHH105" s="169"/>
      <c r="UHI105" s="169"/>
      <c r="UHJ105" s="169"/>
      <c r="UHK105" s="12"/>
      <c r="UHL105" s="12"/>
      <c r="UHM105" s="169"/>
      <c r="UHN105" s="169"/>
      <c r="UHO105" s="12"/>
      <c r="UHP105" s="169"/>
      <c r="UHQ105" s="169"/>
      <c r="UHR105" s="169"/>
      <c r="UHS105" s="12"/>
      <c r="UHT105" s="12"/>
      <c r="UHU105" s="169"/>
      <c r="UHV105" s="169"/>
      <c r="UHW105" s="12"/>
      <c r="UHX105" s="169"/>
      <c r="UHY105" s="169"/>
      <c r="UHZ105" s="169"/>
      <c r="UIA105" s="12"/>
      <c r="UIB105" s="12"/>
      <c r="UIC105" s="169"/>
      <c r="UID105" s="169"/>
      <c r="UIE105" s="12"/>
      <c r="UIF105" s="169"/>
      <c r="UIG105" s="169"/>
      <c r="UIH105" s="169"/>
      <c r="UII105" s="12"/>
      <c r="UIJ105" s="12"/>
      <c r="UIK105" s="169"/>
      <c r="UIL105" s="169"/>
      <c r="UIM105" s="12"/>
      <c r="UIN105" s="169"/>
      <c r="UIO105" s="169"/>
      <c r="UIP105" s="169"/>
      <c r="UIQ105" s="12"/>
      <c r="UIR105" s="12"/>
      <c r="UIS105" s="169"/>
      <c r="UIT105" s="169"/>
      <c r="UIU105" s="12"/>
      <c r="UIV105" s="169"/>
      <c r="UIW105" s="169"/>
      <c r="UIX105" s="169"/>
      <c r="UIY105" s="12"/>
      <c r="UIZ105" s="12"/>
      <c r="UJA105" s="169"/>
      <c r="UJB105" s="169"/>
      <c r="UJC105" s="12"/>
      <c r="UJD105" s="169"/>
      <c r="UJE105" s="169"/>
      <c r="UJF105" s="169"/>
      <c r="UJG105" s="12"/>
      <c r="UJH105" s="12"/>
      <c r="UJI105" s="169"/>
      <c r="UJJ105" s="169"/>
      <c r="UJK105" s="12"/>
      <c r="UJL105" s="169"/>
      <c r="UJM105" s="169"/>
      <c r="UJN105" s="169"/>
      <c r="UJO105" s="12"/>
      <c r="UJP105" s="12"/>
      <c r="UJQ105" s="169"/>
      <c r="UJR105" s="169"/>
      <c r="UJS105" s="12"/>
      <c r="UJT105" s="169"/>
      <c r="UJU105" s="169"/>
      <c r="UJV105" s="169"/>
      <c r="UJW105" s="12"/>
      <c r="UJX105" s="12"/>
      <c r="UJY105" s="169"/>
      <c r="UJZ105" s="169"/>
      <c r="UKA105" s="12"/>
      <c r="UKB105" s="169"/>
      <c r="UKC105" s="169"/>
      <c r="UKD105" s="169"/>
      <c r="UKE105" s="12"/>
      <c r="UKF105" s="12"/>
      <c r="UKG105" s="169"/>
      <c r="UKH105" s="169"/>
      <c r="UKI105" s="12"/>
      <c r="UKJ105" s="169"/>
      <c r="UKK105" s="169"/>
      <c r="UKL105" s="169"/>
      <c r="UKM105" s="12"/>
      <c r="UKN105" s="12"/>
      <c r="UKO105" s="169"/>
      <c r="UKP105" s="169"/>
      <c r="UKQ105" s="12"/>
      <c r="UKR105" s="169"/>
      <c r="UKS105" s="169"/>
      <c r="UKT105" s="169"/>
      <c r="UKU105" s="12"/>
      <c r="UKV105" s="12"/>
      <c r="UKW105" s="169"/>
      <c r="UKX105" s="169"/>
      <c r="UKY105" s="12"/>
      <c r="UKZ105" s="169"/>
      <c r="ULA105" s="169"/>
      <c r="ULB105" s="169"/>
      <c r="ULC105" s="12"/>
      <c r="ULD105" s="12"/>
      <c r="ULE105" s="169"/>
      <c r="ULF105" s="169"/>
      <c r="ULG105" s="12"/>
      <c r="ULH105" s="169"/>
      <c r="ULI105" s="169"/>
      <c r="ULJ105" s="169"/>
      <c r="ULK105" s="12"/>
      <c r="ULL105" s="12"/>
      <c r="ULM105" s="169"/>
      <c r="ULN105" s="169"/>
      <c r="ULO105" s="12"/>
      <c r="ULP105" s="169"/>
      <c r="ULQ105" s="169"/>
      <c r="ULR105" s="169"/>
      <c r="ULS105" s="12"/>
      <c r="ULT105" s="12"/>
      <c r="ULU105" s="169"/>
      <c r="ULV105" s="169"/>
      <c r="ULW105" s="12"/>
      <c r="ULX105" s="169"/>
      <c r="ULY105" s="169"/>
      <c r="ULZ105" s="169"/>
      <c r="UMA105" s="12"/>
      <c r="UMB105" s="12"/>
      <c r="UMC105" s="169"/>
      <c r="UMD105" s="169"/>
      <c r="UME105" s="12"/>
      <c r="UMF105" s="169"/>
      <c r="UMG105" s="169"/>
      <c r="UMH105" s="169"/>
      <c r="UMI105" s="12"/>
      <c r="UMJ105" s="12"/>
      <c r="UMK105" s="169"/>
      <c r="UML105" s="169"/>
      <c r="UMM105" s="12"/>
      <c r="UMN105" s="169"/>
      <c r="UMO105" s="169"/>
      <c r="UMP105" s="169"/>
      <c r="UMQ105" s="12"/>
      <c r="UMR105" s="12"/>
      <c r="UMS105" s="169"/>
      <c r="UMT105" s="169"/>
      <c r="UMU105" s="12"/>
      <c r="UMV105" s="169"/>
      <c r="UMW105" s="169"/>
      <c r="UMX105" s="169"/>
      <c r="UMY105" s="12"/>
      <c r="UMZ105" s="12"/>
      <c r="UNA105" s="169"/>
      <c r="UNB105" s="169"/>
      <c r="UNC105" s="12"/>
      <c r="UND105" s="169"/>
      <c r="UNE105" s="169"/>
      <c r="UNF105" s="169"/>
      <c r="UNG105" s="12"/>
      <c r="UNH105" s="12"/>
      <c r="UNI105" s="169"/>
      <c r="UNJ105" s="169"/>
      <c r="UNK105" s="12"/>
      <c r="UNL105" s="169"/>
      <c r="UNM105" s="169"/>
      <c r="UNN105" s="169"/>
      <c r="UNO105" s="12"/>
      <c r="UNP105" s="12"/>
      <c r="UNQ105" s="169"/>
      <c r="UNR105" s="169"/>
      <c r="UNS105" s="12"/>
      <c r="UNT105" s="169"/>
      <c r="UNU105" s="169"/>
      <c r="UNV105" s="169"/>
      <c r="UNW105" s="12"/>
      <c r="UNX105" s="12"/>
      <c r="UNY105" s="169"/>
      <c r="UNZ105" s="169"/>
      <c r="UOA105" s="12"/>
      <c r="UOB105" s="169"/>
      <c r="UOC105" s="169"/>
      <c r="UOD105" s="169"/>
      <c r="UOE105" s="12"/>
      <c r="UOF105" s="12"/>
      <c r="UOG105" s="169"/>
      <c r="UOH105" s="169"/>
      <c r="UOI105" s="12"/>
      <c r="UOJ105" s="169"/>
      <c r="UOK105" s="169"/>
      <c r="UOL105" s="169"/>
      <c r="UOM105" s="12"/>
      <c r="UON105" s="12"/>
      <c r="UOO105" s="169"/>
      <c r="UOP105" s="169"/>
      <c r="UOQ105" s="12"/>
      <c r="UOR105" s="169"/>
      <c r="UOS105" s="169"/>
      <c r="UOT105" s="169"/>
      <c r="UOU105" s="12"/>
      <c r="UOV105" s="12"/>
      <c r="UOW105" s="169"/>
      <c r="UOX105" s="169"/>
      <c r="UOY105" s="12"/>
      <c r="UOZ105" s="169"/>
      <c r="UPA105" s="169"/>
      <c r="UPB105" s="169"/>
      <c r="UPC105" s="12"/>
      <c r="UPD105" s="12"/>
      <c r="UPE105" s="169"/>
      <c r="UPF105" s="169"/>
      <c r="UPG105" s="12"/>
      <c r="UPH105" s="169"/>
      <c r="UPI105" s="169"/>
      <c r="UPJ105" s="169"/>
      <c r="UPK105" s="12"/>
      <c r="UPL105" s="12"/>
      <c r="UPM105" s="169"/>
      <c r="UPN105" s="169"/>
      <c r="UPO105" s="12"/>
      <c r="UPP105" s="169"/>
      <c r="UPQ105" s="169"/>
      <c r="UPR105" s="169"/>
      <c r="UPS105" s="12"/>
      <c r="UPT105" s="12"/>
      <c r="UPU105" s="169"/>
      <c r="UPV105" s="169"/>
      <c r="UPW105" s="12"/>
      <c r="UPX105" s="169"/>
      <c r="UPY105" s="169"/>
      <c r="UPZ105" s="169"/>
      <c r="UQA105" s="12"/>
      <c r="UQB105" s="12"/>
      <c r="UQC105" s="169"/>
      <c r="UQD105" s="169"/>
      <c r="UQE105" s="12"/>
      <c r="UQF105" s="169"/>
      <c r="UQG105" s="169"/>
      <c r="UQH105" s="169"/>
      <c r="UQI105" s="12"/>
      <c r="UQJ105" s="12"/>
      <c r="UQK105" s="169"/>
      <c r="UQL105" s="169"/>
      <c r="UQM105" s="12"/>
      <c r="UQN105" s="169"/>
      <c r="UQO105" s="169"/>
      <c r="UQP105" s="169"/>
      <c r="UQQ105" s="12"/>
      <c r="UQR105" s="12"/>
      <c r="UQS105" s="169"/>
      <c r="UQT105" s="169"/>
      <c r="UQU105" s="12"/>
      <c r="UQV105" s="169"/>
      <c r="UQW105" s="169"/>
      <c r="UQX105" s="169"/>
      <c r="UQY105" s="12"/>
      <c r="UQZ105" s="12"/>
      <c r="URA105" s="169"/>
      <c r="URB105" s="169"/>
      <c r="URC105" s="12"/>
      <c r="URD105" s="169"/>
      <c r="URE105" s="169"/>
      <c r="URF105" s="169"/>
      <c r="URG105" s="12"/>
      <c r="URH105" s="12"/>
      <c r="URI105" s="169"/>
      <c r="URJ105" s="169"/>
      <c r="URK105" s="12"/>
      <c r="URL105" s="169"/>
      <c r="URM105" s="169"/>
      <c r="URN105" s="169"/>
      <c r="URO105" s="12"/>
      <c r="URP105" s="12"/>
      <c r="URQ105" s="169"/>
      <c r="URR105" s="169"/>
      <c r="URS105" s="12"/>
      <c r="URT105" s="169"/>
      <c r="URU105" s="169"/>
      <c r="URV105" s="169"/>
      <c r="URW105" s="12"/>
      <c r="URX105" s="12"/>
      <c r="URY105" s="169"/>
      <c r="URZ105" s="169"/>
      <c r="USA105" s="12"/>
      <c r="USB105" s="169"/>
      <c r="USC105" s="169"/>
      <c r="USD105" s="169"/>
      <c r="USE105" s="12"/>
      <c r="USF105" s="12"/>
      <c r="USG105" s="169"/>
      <c r="USH105" s="169"/>
      <c r="USI105" s="12"/>
      <c r="USJ105" s="169"/>
      <c r="USK105" s="169"/>
      <c r="USL105" s="169"/>
      <c r="USM105" s="12"/>
      <c r="USN105" s="12"/>
      <c r="USO105" s="169"/>
      <c r="USP105" s="169"/>
      <c r="USQ105" s="12"/>
      <c r="USR105" s="169"/>
      <c r="USS105" s="169"/>
      <c r="UST105" s="169"/>
      <c r="USU105" s="12"/>
      <c r="USV105" s="12"/>
      <c r="USW105" s="169"/>
      <c r="USX105" s="169"/>
      <c r="USY105" s="12"/>
      <c r="USZ105" s="169"/>
      <c r="UTA105" s="169"/>
      <c r="UTB105" s="169"/>
      <c r="UTC105" s="12"/>
      <c r="UTD105" s="12"/>
      <c r="UTE105" s="169"/>
      <c r="UTF105" s="169"/>
      <c r="UTG105" s="12"/>
      <c r="UTH105" s="169"/>
      <c r="UTI105" s="169"/>
      <c r="UTJ105" s="169"/>
      <c r="UTK105" s="12"/>
      <c r="UTL105" s="12"/>
      <c r="UTM105" s="169"/>
      <c r="UTN105" s="169"/>
      <c r="UTO105" s="12"/>
      <c r="UTP105" s="169"/>
      <c r="UTQ105" s="169"/>
      <c r="UTR105" s="169"/>
      <c r="UTS105" s="12"/>
      <c r="UTT105" s="12"/>
      <c r="UTU105" s="169"/>
      <c r="UTV105" s="169"/>
      <c r="UTW105" s="12"/>
      <c r="UTX105" s="169"/>
      <c r="UTY105" s="169"/>
      <c r="UTZ105" s="169"/>
      <c r="UUA105" s="12"/>
      <c r="UUB105" s="12"/>
      <c r="UUC105" s="169"/>
      <c r="UUD105" s="169"/>
      <c r="UUE105" s="12"/>
      <c r="UUF105" s="169"/>
      <c r="UUG105" s="169"/>
      <c r="UUH105" s="169"/>
      <c r="UUI105" s="12"/>
      <c r="UUJ105" s="12"/>
      <c r="UUK105" s="169"/>
      <c r="UUL105" s="169"/>
      <c r="UUM105" s="12"/>
      <c r="UUN105" s="169"/>
      <c r="UUO105" s="169"/>
      <c r="UUP105" s="169"/>
      <c r="UUQ105" s="12"/>
      <c r="UUR105" s="12"/>
      <c r="UUS105" s="169"/>
      <c r="UUT105" s="169"/>
      <c r="UUU105" s="12"/>
      <c r="UUV105" s="169"/>
      <c r="UUW105" s="169"/>
      <c r="UUX105" s="169"/>
      <c r="UUY105" s="12"/>
      <c r="UUZ105" s="12"/>
      <c r="UVA105" s="169"/>
      <c r="UVB105" s="169"/>
      <c r="UVC105" s="12"/>
      <c r="UVD105" s="169"/>
      <c r="UVE105" s="169"/>
      <c r="UVF105" s="169"/>
      <c r="UVG105" s="12"/>
      <c r="UVH105" s="12"/>
      <c r="UVI105" s="169"/>
      <c r="UVJ105" s="169"/>
      <c r="UVK105" s="12"/>
      <c r="UVL105" s="169"/>
      <c r="UVM105" s="169"/>
      <c r="UVN105" s="169"/>
      <c r="UVO105" s="12"/>
      <c r="UVP105" s="12"/>
      <c r="UVQ105" s="169"/>
      <c r="UVR105" s="169"/>
      <c r="UVS105" s="12"/>
      <c r="UVT105" s="169"/>
      <c r="UVU105" s="169"/>
      <c r="UVV105" s="169"/>
      <c r="UVW105" s="12"/>
      <c r="UVX105" s="12"/>
      <c r="UVY105" s="169"/>
      <c r="UVZ105" s="169"/>
      <c r="UWA105" s="12"/>
      <c r="UWB105" s="169"/>
      <c r="UWC105" s="169"/>
      <c r="UWD105" s="169"/>
      <c r="UWE105" s="12"/>
      <c r="UWF105" s="12"/>
      <c r="UWG105" s="169"/>
      <c r="UWH105" s="169"/>
      <c r="UWI105" s="12"/>
      <c r="UWJ105" s="169"/>
      <c r="UWK105" s="169"/>
      <c r="UWL105" s="169"/>
      <c r="UWM105" s="12"/>
      <c r="UWN105" s="12"/>
      <c r="UWO105" s="169"/>
      <c r="UWP105" s="169"/>
      <c r="UWQ105" s="12"/>
      <c r="UWR105" s="169"/>
      <c r="UWS105" s="169"/>
      <c r="UWT105" s="169"/>
      <c r="UWU105" s="12"/>
      <c r="UWV105" s="12"/>
      <c r="UWW105" s="169"/>
      <c r="UWX105" s="169"/>
      <c r="UWY105" s="12"/>
      <c r="UWZ105" s="169"/>
      <c r="UXA105" s="169"/>
      <c r="UXB105" s="169"/>
      <c r="UXC105" s="12"/>
      <c r="UXD105" s="12"/>
      <c r="UXE105" s="169"/>
      <c r="UXF105" s="169"/>
      <c r="UXG105" s="12"/>
      <c r="UXH105" s="169"/>
      <c r="UXI105" s="169"/>
      <c r="UXJ105" s="169"/>
      <c r="UXK105" s="12"/>
      <c r="UXL105" s="12"/>
      <c r="UXM105" s="169"/>
      <c r="UXN105" s="169"/>
      <c r="UXO105" s="12"/>
      <c r="UXP105" s="169"/>
      <c r="UXQ105" s="169"/>
      <c r="UXR105" s="169"/>
      <c r="UXS105" s="12"/>
      <c r="UXT105" s="12"/>
      <c r="UXU105" s="169"/>
      <c r="UXV105" s="169"/>
      <c r="UXW105" s="12"/>
      <c r="UXX105" s="169"/>
      <c r="UXY105" s="169"/>
      <c r="UXZ105" s="169"/>
      <c r="UYA105" s="12"/>
      <c r="UYB105" s="12"/>
      <c r="UYC105" s="169"/>
      <c r="UYD105" s="169"/>
      <c r="UYE105" s="12"/>
      <c r="UYF105" s="169"/>
      <c r="UYG105" s="169"/>
      <c r="UYH105" s="169"/>
      <c r="UYI105" s="12"/>
      <c r="UYJ105" s="12"/>
      <c r="UYK105" s="169"/>
      <c r="UYL105" s="169"/>
      <c r="UYM105" s="12"/>
      <c r="UYN105" s="169"/>
      <c r="UYO105" s="169"/>
      <c r="UYP105" s="169"/>
      <c r="UYQ105" s="12"/>
      <c r="UYR105" s="12"/>
      <c r="UYS105" s="169"/>
      <c r="UYT105" s="169"/>
      <c r="UYU105" s="12"/>
      <c r="UYV105" s="169"/>
      <c r="UYW105" s="169"/>
      <c r="UYX105" s="169"/>
      <c r="UYY105" s="12"/>
      <c r="UYZ105" s="12"/>
      <c r="UZA105" s="169"/>
      <c r="UZB105" s="169"/>
      <c r="UZC105" s="12"/>
      <c r="UZD105" s="169"/>
      <c r="UZE105" s="169"/>
      <c r="UZF105" s="169"/>
      <c r="UZG105" s="12"/>
      <c r="UZH105" s="12"/>
      <c r="UZI105" s="169"/>
      <c r="UZJ105" s="169"/>
      <c r="UZK105" s="12"/>
      <c r="UZL105" s="169"/>
      <c r="UZM105" s="169"/>
      <c r="UZN105" s="169"/>
      <c r="UZO105" s="12"/>
      <c r="UZP105" s="12"/>
      <c r="UZQ105" s="169"/>
      <c r="UZR105" s="169"/>
      <c r="UZS105" s="12"/>
      <c r="UZT105" s="169"/>
      <c r="UZU105" s="169"/>
      <c r="UZV105" s="169"/>
      <c r="UZW105" s="12"/>
      <c r="UZX105" s="12"/>
      <c r="UZY105" s="169"/>
      <c r="UZZ105" s="169"/>
      <c r="VAA105" s="12"/>
      <c r="VAB105" s="169"/>
      <c r="VAC105" s="169"/>
      <c r="VAD105" s="169"/>
      <c r="VAE105" s="12"/>
      <c r="VAF105" s="12"/>
      <c r="VAG105" s="169"/>
      <c r="VAH105" s="169"/>
      <c r="VAI105" s="12"/>
      <c r="VAJ105" s="169"/>
      <c r="VAK105" s="169"/>
      <c r="VAL105" s="169"/>
      <c r="VAM105" s="12"/>
      <c r="VAN105" s="12"/>
      <c r="VAO105" s="169"/>
      <c r="VAP105" s="169"/>
      <c r="VAQ105" s="12"/>
      <c r="VAR105" s="169"/>
      <c r="VAS105" s="169"/>
      <c r="VAT105" s="169"/>
      <c r="VAU105" s="12"/>
      <c r="VAV105" s="12"/>
      <c r="VAW105" s="169"/>
      <c r="VAX105" s="169"/>
      <c r="VAY105" s="12"/>
      <c r="VAZ105" s="169"/>
      <c r="VBA105" s="169"/>
      <c r="VBB105" s="169"/>
      <c r="VBC105" s="12"/>
      <c r="VBD105" s="12"/>
      <c r="VBE105" s="169"/>
      <c r="VBF105" s="169"/>
      <c r="VBG105" s="12"/>
      <c r="VBH105" s="169"/>
      <c r="VBI105" s="169"/>
      <c r="VBJ105" s="169"/>
      <c r="VBK105" s="12"/>
      <c r="VBL105" s="12"/>
      <c r="VBM105" s="169"/>
      <c r="VBN105" s="169"/>
      <c r="VBO105" s="12"/>
      <c r="VBP105" s="169"/>
      <c r="VBQ105" s="169"/>
      <c r="VBR105" s="169"/>
      <c r="VBS105" s="12"/>
      <c r="VBT105" s="12"/>
      <c r="VBU105" s="169"/>
      <c r="VBV105" s="169"/>
      <c r="VBW105" s="12"/>
      <c r="VBX105" s="169"/>
      <c r="VBY105" s="169"/>
      <c r="VBZ105" s="169"/>
      <c r="VCA105" s="12"/>
      <c r="VCB105" s="12"/>
      <c r="VCC105" s="169"/>
      <c r="VCD105" s="169"/>
      <c r="VCE105" s="12"/>
      <c r="VCF105" s="169"/>
      <c r="VCG105" s="169"/>
      <c r="VCH105" s="169"/>
      <c r="VCI105" s="12"/>
      <c r="VCJ105" s="12"/>
      <c r="VCK105" s="169"/>
      <c r="VCL105" s="169"/>
      <c r="VCM105" s="12"/>
      <c r="VCN105" s="169"/>
      <c r="VCO105" s="169"/>
      <c r="VCP105" s="169"/>
      <c r="VCQ105" s="12"/>
      <c r="VCR105" s="12"/>
      <c r="VCS105" s="169"/>
      <c r="VCT105" s="169"/>
      <c r="VCU105" s="12"/>
      <c r="VCV105" s="169"/>
      <c r="VCW105" s="169"/>
      <c r="VCX105" s="169"/>
      <c r="VCY105" s="12"/>
      <c r="VCZ105" s="12"/>
      <c r="VDA105" s="169"/>
      <c r="VDB105" s="169"/>
      <c r="VDC105" s="12"/>
      <c r="VDD105" s="169"/>
      <c r="VDE105" s="169"/>
      <c r="VDF105" s="169"/>
      <c r="VDG105" s="12"/>
      <c r="VDH105" s="12"/>
      <c r="VDI105" s="169"/>
      <c r="VDJ105" s="169"/>
      <c r="VDK105" s="12"/>
      <c r="VDL105" s="169"/>
      <c r="VDM105" s="169"/>
      <c r="VDN105" s="169"/>
      <c r="VDO105" s="12"/>
      <c r="VDP105" s="12"/>
      <c r="VDQ105" s="169"/>
      <c r="VDR105" s="169"/>
      <c r="VDS105" s="12"/>
      <c r="VDT105" s="169"/>
      <c r="VDU105" s="169"/>
      <c r="VDV105" s="169"/>
      <c r="VDW105" s="12"/>
      <c r="VDX105" s="12"/>
      <c r="VDY105" s="169"/>
      <c r="VDZ105" s="169"/>
      <c r="VEA105" s="12"/>
      <c r="VEB105" s="169"/>
      <c r="VEC105" s="169"/>
      <c r="VED105" s="169"/>
      <c r="VEE105" s="12"/>
      <c r="VEF105" s="12"/>
      <c r="VEG105" s="169"/>
      <c r="VEH105" s="169"/>
      <c r="VEI105" s="12"/>
      <c r="VEJ105" s="169"/>
      <c r="VEK105" s="169"/>
      <c r="VEL105" s="169"/>
      <c r="VEM105" s="12"/>
      <c r="VEN105" s="12"/>
      <c r="VEO105" s="169"/>
      <c r="VEP105" s="169"/>
      <c r="VEQ105" s="12"/>
      <c r="VER105" s="169"/>
      <c r="VES105" s="169"/>
      <c r="VET105" s="169"/>
      <c r="VEU105" s="12"/>
      <c r="VEV105" s="12"/>
      <c r="VEW105" s="169"/>
      <c r="VEX105" s="169"/>
      <c r="VEY105" s="12"/>
      <c r="VEZ105" s="169"/>
      <c r="VFA105" s="169"/>
      <c r="VFB105" s="169"/>
      <c r="VFC105" s="12"/>
      <c r="VFD105" s="12"/>
      <c r="VFE105" s="169"/>
      <c r="VFF105" s="169"/>
      <c r="VFG105" s="12"/>
      <c r="VFH105" s="169"/>
      <c r="VFI105" s="169"/>
      <c r="VFJ105" s="169"/>
      <c r="VFK105" s="12"/>
      <c r="VFL105" s="12"/>
      <c r="VFM105" s="169"/>
      <c r="VFN105" s="169"/>
      <c r="VFO105" s="12"/>
      <c r="VFP105" s="169"/>
      <c r="VFQ105" s="169"/>
      <c r="VFR105" s="169"/>
      <c r="VFS105" s="12"/>
      <c r="VFT105" s="12"/>
      <c r="VFU105" s="169"/>
      <c r="VFV105" s="169"/>
      <c r="VFW105" s="12"/>
      <c r="VFX105" s="169"/>
      <c r="VFY105" s="169"/>
      <c r="VFZ105" s="169"/>
      <c r="VGA105" s="12"/>
      <c r="VGB105" s="12"/>
      <c r="VGC105" s="169"/>
      <c r="VGD105" s="169"/>
      <c r="VGE105" s="12"/>
      <c r="VGF105" s="169"/>
      <c r="VGG105" s="169"/>
      <c r="VGH105" s="169"/>
      <c r="VGI105" s="12"/>
      <c r="VGJ105" s="12"/>
      <c r="VGK105" s="169"/>
      <c r="VGL105" s="169"/>
      <c r="VGM105" s="12"/>
      <c r="VGN105" s="169"/>
      <c r="VGO105" s="169"/>
      <c r="VGP105" s="169"/>
      <c r="VGQ105" s="12"/>
      <c r="VGR105" s="12"/>
      <c r="VGS105" s="169"/>
      <c r="VGT105" s="169"/>
      <c r="VGU105" s="12"/>
      <c r="VGV105" s="169"/>
      <c r="VGW105" s="169"/>
      <c r="VGX105" s="169"/>
      <c r="VGY105" s="12"/>
      <c r="VGZ105" s="12"/>
      <c r="VHA105" s="169"/>
      <c r="VHB105" s="169"/>
      <c r="VHC105" s="12"/>
      <c r="VHD105" s="169"/>
      <c r="VHE105" s="169"/>
      <c r="VHF105" s="169"/>
      <c r="VHG105" s="12"/>
      <c r="VHH105" s="12"/>
      <c r="VHI105" s="169"/>
      <c r="VHJ105" s="169"/>
      <c r="VHK105" s="12"/>
      <c r="VHL105" s="169"/>
      <c r="VHM105" s="169"/>
      <c r="VHN105" s="169"/>
      <c r="VHO105" s="12"/>
      <c r="VHP105" s="12"/>
      <c r="VHQ105" s="169"/>
      <c r="VHR105" s="169"/>
      <c r="VHS105" s="12"/>
      <c r="VHT105" s="169"/>
      <c r="VHU105" s="169"/>
      <c r="VHV105" s="169"/>
      <c r="VHW105" s="12"/>
      <c r="VHX105" s="12"/>
      <c r="VHY105" s="169"/>
      <c r="VHZ105" s="169"/>
      <c r="VIA105" s="12"/>
      <c r="VIB105" s="169"/>
      <c r="VIC105" s="169"/>
      <c r="VID105" s="169"/>
      <c r="VIE105" s="12"/>
      <c r="VIF105" s="12"/>
      <c r="VIG105" s="169"/>
      <c r="VIH105" s="169"/>
      <c r="VII105" s="12"/>
      <c r="VIJ105" s="169"/>
      <c r="VIK105" s="169"/>
      <c r="VIL105" s="169"/>
      <c r="VIM105" s="12"/>
      <c r="VIN105" s="12"/>
      <c r="VIO105" s="169"/>
      <c r="VIP105" s="169"/>
      <c r="VIQ105" s="12"/>
      <c r="VIR105" s="169"/>
      <c r="VIS105" s="169"/>
      <c r="VIT105" s="169"/>
      <c r="VIU105" s="12"/>
      <c r="VIV105" s="12"/>
      <c r="VIW105" s="169"/>
      <c r="VIX105" s="169"/>
      <c r="VIY105" s="12"/>
      <c r="VIZ105" s="169"/>
      <c r="VJA105" s="169"/>
      <c r="VJB105" s="169"/>
      <c r="VJC105" s="12"/>
      <c r="VJD105" s="12"/>
      <c r="VJE105" s="169"/>
      <c r="VJF105" s="169"/>
      <c r="VJG105" s="12"/>
      <c r="VJH105" s="169"/>
      <c r="VJI105" s="169"/>
      <c r="VJJ105" s="169"/>
      <c r="VJK105" s="12"/>
      <c r="VJL105" s="12"/>
      <c r="VJM105" s="169"/>
      <c r="VJN105" s="169"/>
      <c r="VJO105" s="12"/>
      <c r="VJP105" s="169"/>
      <c r="VJQ105" s="169"/>
      <c r="VJR105" s="169"/>
      <c r="VJS105" s="12"/>
      <c r="VJT105" s="12"/>
      <c r="VJU105" s="169"/>
      <c r="VJV105" s="169"/>
      <c r="VJW105" s="12"/>
      <c r="VJX105" s="169"/>
      <c r="VJY105" s="169"/>
      <c r="VJZ105" s="169"/>
      <c r="VKA105" s="12"/>
      <c r="VKB105" s="12"/>
      <c r="VKC105" s="169"/>
      <c r="VKD105" s="169"/>
      <c r="VKE105" s="12"/>
      <c r="VKF105" s="169"/>
      <c r="VKG105" s="169"/>
      <c r="VKH105" s="169"/>
      <c r="VKI105" s="12"/>
      <c r="VKJ105" s="12"/>
      <c r="VKK105" s="169"/>
      <c r="VKL105" s="169"/>
      <c r="VKM105" s="12"/>
      <c r="VKN105" s="169"/>
      <c r="VKO105" s="169"/>
      <c r="VKP105" s="169"/>
      <c r="VKQ105" s="12"/>
      <c r="VKR105" s="12"/>
      <c r="VKS105" s="169"/>
      <c r="VKT105" s="169"/>
      <c r="VKU105" s="12"/>
      <c r="VKV105" s="169"/>
      <c r="VKW105" s="169"/>
      <c r="VKX105" s="169"/>
      <c r="VKY105" s="12"/>
      <c r="VKZ105" s="12"/>
      <c r="VLA105" s="169"/>
      <c r="VLB105" s="169"/>
      <c r="VLC105" s="12"/>
      <c r="VLD105" s="169"/>
      <c r="VLE105" s="169"/>
      <c r="VLF105" s="169"/>
      <c r="VLG105" s="12"/>
      <c r="VLH105" s="12"/>
      <c r="VLI105" s="169"/>
      <c r="VLJ105" s="169"/>
      <c r="VLK105" s="12"/>
      <c r="VLL105" s="169"/>
      <c r="VLM105" s="169"/>
      <c r="VLN105" s="169"/>
      <c r="VLO105" s="12"/>
      <c r="VLP105" s="12"/>
      <c r="VLQ105" s="169"/>
      <c r="VLR105" s="169"/>
      <c r="VLS105" s="12"/>
      <c r="VLT105" s="169"/>
      <c r="VLU105" s="169"/>
      <c r="VLV105" s="169"/>
      <c r="VLW105" s="12"/>
      <c r="VLX105" s="12"/>
      <c r="VLY105" s="169"/>
      <c r="VLZ105" s="169"/>
      <c r="VMA105" s="12"/>
      <c r="VMB105" s="169"/>
      <c r="VMC105" s="169"/>
      <c r="VMD105" s="169"/>
      <c r="VME105" s="12"/>
      <c r="VMF105" s="12"/>
      <c r="VMG105" s="169"/>
      <c r="VMH105" s="169"/>
      <c r="VMI105" s="12"/>
      <c r="VMJ105" s="169"/>
      <c r="VMK105" s="169"/>
      <c r="VML105" s="169"/>
      <c r="VMM105" s="12"/>
      <c r="VMN105" s="12"/>
      <c r="VMO105" s="169"/>
      <c r="VMP105" s="169"/>
      <c r="VMQ105" s="12"/>
      <c r="VMR105" s="169"/>
      <c r="VMS105" s="169"/>
      <c r="VMT105" s="169"/>
      <c r="VMU105" s="12"/>
      <c r="VMV105" s="12"/>
      <c r="VMW105" s="169"/>
      <c r="VMX105" s="169"/>
      <c r="VMY105" s="12"/>
      <c r="VMZ105" s="169"/>
      <c r="VNA105" s="169"/>
      <c r="VNB105" s="169"/>
      <c r="VNC105" s="12"/>
      <c r="VND105" s="12"/>
      <c r="VNE105" s="169"/>
      <c r="VNF105" s="169"/>
      <c r="VNG105" s="12"/>
      <c r="VNH105" s="169"/>
      <c r="VNI105" s="169"/>
      <c r="VNJ105" s="169"/>
      <c r="VNK105" s="12"/>
      <c r="VNL105" s="12"/>
      <c r="VNM105" s="169"/>
      <c r="VNN105" s="169"/>
      <c r="VNO105" s="12"/>
      <c r="VNP105" s="169"/>
      <c r="VNQ105" s="169"/>
      <c r="VNR105" s="169"/>
      <c r="VNS105" s="12"/>
      <c r="VNT105" s="12"/>
      <c r="VNU105" s="169"/>
      <c r="VNV105" s="169"/>
      <c r="VNW105" s="12"/>
      <c r="VNX105" s="169"/>
      <c r="VNY105" s="169"/>
      <c r="VNZ105" s="169"/>
      <c r="VOA105" s="12"/>
      <c r="VOB105" s="12"/>
      <c r="VOC105" s="169"/>
      <c r="VOD105" s="169"/>
      <c r="VOE105" s="12"/>
      <c r="VOF105" s="169"/>
      <c r="VOG105" s="169"/>
      <c r="VOH105" s="169"/>
      <c r="VOI105" s="12"/>
      <c r="VOJ105" s="12"/>
      <c r="VOK105" s="169"/>
      <c r="VOL105" s="169"/>
      <c r="VOM105" s="12"/>
      <c r="VON105" s="169"/>
      <c r="VOO105" s="169"/>
      <c r="VOP105" s="169"/>
      <c r="VOQ105" s="12"/>
      <c r="VOR105" s="12"/>
      <c r="VOS105" s="169"/>
      <c r="VOT105" s="169"/>
      <c r="VOU105" s="12"/>
      <c r="VOV105" s="169"/>
      <c r="VOW105" s="169"/>
      <c r="VOX105" s="169"/>
      <c r="VOY105" s="12"/>
      <c r="VOZ105" s="12"/>
      <c r="VPA105" s="169"/>
      <c r="VPB105" s="169"/>
      <c r="VPC105" s="12"/>
      <c r="VPD105" s="169"/>
      <c r="VPE105" s="169"/>
      <c r="VPF105" s="169"/>
      <c r="VPG105" s="12"/>
      <c r="VPH105" s="12"/>
      <c r="VPI105" s="169"/>
      <c r="VPJ105" s="169"/>
      <c r="VPK105" s="12"/>
      <c r="VPL105" s="169"/>
      <c r="VPM105" s="169"/>
      <c r="VPN105" s="169"/>
      <c r="VPO105" s="12"/>
      <c r="VPP105" s="12"/>
      <c r="VPQ105" s="169"/>
      <c r="VPR105" s="169"/>
      <c r="VPS105" s="12"/>
      <c r="VPT105" s="169"/>
      <c r="VPU105" s="169"/>
      <c r="VPV105" s="169"/>
      <c r="VPW105" s="12"/>
      <c r="VPX105" s="12"/>
      <c r="VPY105" s="169"/>
      <c r="VPZ105" s="169"/>
      <c r="VQA105" s="12"/>
      <c r="VQB105" s="169"/>
      <c r="VQC105" s="169"/>
      <c r="VQD105" s="169"/>
      <c r="VQE105" s="12"/>
      <c r="VQF105" s="12"/>
      <c r="VQG105" s="169"/>
      <c r="VQH105" s="169"/>
      <c r="VQI105" s="12"/>
      <c r="VQJ105" s="169"/>
      <c r="VQK105" s="169"/>
      <c r="VQL105" s="169"/>
      <c r="VQM105" s="12"/>
      <c r="VQN105" s="12"/>
      <c r="VQO105" s="169"/>
      <c r="VQP105" s="169"/>
      <c r="VQQ105" s="12"/>
      <c r="VQR105" s="169"/>
      <c r="VQS105" s="169"/>
      <c r="VQT105" s="169"/>
      <c r="VQU105" s="12"/>
      <c r="VQV105" s="12"/>
      <c r="VQW105" s="169"/>
      <c r="VQX105" s="169"/>
      <c r="VQY105" s="12"/>
      <c r="VQZ105" s="169"/>
      <c r="VRA105" s="169"/>
      <c r="VRB105" s="169"/>
      <c r="VRC105" s="12"/>
      <c r="VRD105" s="12"/>
      <c r="VRE105" s="169"/>
      <c r="VRF105" s="169"/>
      <c r="VRG105" s="12"/>
      <c r="VRH105" s="169"/>
      <c r="VRI105" s="169"/>
      <c r="VRJ105" s="169"/>
      <c r="VRK105" s="12"/>
      <c r="VRL105" s="12"/>
      <c r="VRM105" s="169"/>
      <c r="VRN105" s="169"/>
      <c r="VRO105" s="12"/>
      <c r="VRP105" s="169"/>
      <c r="VRQ105" s="169"/>
      <c r="VRR105" s="169"/>
      <c r="VRS105" s="12"/>
      <c r="VRT105" s="12"/>
      <c r="VRU105" s="169"/>
      <c r="VRV105" s="169"/>
      <c r="VRW105" s="12"/>
      <c r="VRX105" s="169"/>
      <c r="VRY105" s="169"/>
      <c r="VRZ105" s="169"/>
      <c r="VSA105" s="12"/>
      <c r="VSB105" s="12"/>
      <c r="VSC105" s="169"/>
      <c r="VSD105" s="169"/>
      <c r="VSE105" s="12"/>
      <c r="VSF105" s="169"/>
      <c r="VSG105" s="169"/>
      <c r="VSH105" s="169"/>
      <c r="VSI105" s="12"/>
      <c r="VSJ105" s="12"/>
      <c r="VSK105" s="169"/>
      <c r="VSL105" s="169"/>
      <c r="VSM105" s="12"/>
      <c r="VSN105" s="169"/>
      <c r="VSO105" s="169"/>
      <c r="VSP105" s="169"/>
      <c r="VSQ105" s="12"/>
      <c r="VSR105" s="12"/>
      <c r="VSS105" s="169"/>
      <c r="VST105" s="169"/>
      <c r="VSU105" s="12"/>
      <c r="VSV105" s="169"/>
      <c r="VSW105" s="169"/>
      <c r="VSX105" s="169"/>
      <c r="VSY105" s="12"/>
      <c r="VSZ105" s="12"/>
      <c r="VTA105" s="169"/>
      <c r="VTB105" s="169"/>
      <c r="VTC105" s="12"/>
      <c r="VTD105" s="169"/>
      <c r="VTE105" s="169"/>
      <c r="VTF105" s="169"/>
      <c r="VTG105" s="12"/>
      <c r="VTH105" s="12"/>
      <c r="VTI105" s="169"/>
      <c r="VTJ105" s="169"/>
      <c r="VTK105" s="12"/>
      <c r="VTL105" s="169"/>
      <c r="VTM105" s="169"/>
      <c r="VTN105" s="169"/>
      <c r="VTO105" s="12"/>
      <c r="VTP105" s="12"/>
      <c r="VTQ105" s="169"/>
      <c r="VTR105" s="169"/>
      <c r="VTS105" s="12"/>
      <c r="VTT105" s="169"/>
      <c r="VTU105" s="169"/>
      <c r="VTV105" s="169"/>
      <c r="VTW105" s="12"/>
      <c r="VTX105" s="12"/>
      <c r="VTY105" s="169"/>
      <c r="VTZ105" s="169"/>
      <c r="VUA105" s="12"/>
      <c r="VUB105" s="169"/>
      <c r="VUC105" s="169"/>
      <c r="VUD105" s="169"/>
      <c r="VUE105" s="12"/>
      <c r="VUF105" s="12"/>
      <c r="VUG105" s="169"/>
      <c r="VUH105" s="169"/>
      <c r="VUI105" s="12"/>
      <c r="VUJ105" s="169"/>
      <c r="VUK105" s="169"/>
      <c r="VUL105" s="169"/>
      <c r="VUM105" s="12"/>
      <c r="VUN105" s="12"/>
      <c r="VUO105" s="169"/>
      <c r="VUP105" s="169"/>
      <c r="VUQ105" s="12"/>
      <c r="VUR105" s="169"/>
      <c r="VUS105" s="169"/>
      <c r="VUT105" s="169"/>
      <c r="VUU105" s="12"/>
      <c r="VUV105" s="12"/>
      <c r="VUW105" s="169"/>
      <c r="VUX105" s="169"/>
      <c r="VUY105" s="12"/>
      <c r="VUZ105" s="169"/>
      <c r="VVA105" s="169"/>
      <c r="VVB105" s="169"/>
      <c r="VVC105" s="12"/>
      <c r="VVD105" s="12"/>
      <c r="VVE105" s="169"/>
      <c r="VVF105" s="169"/>
      <c r="VVG105" s="12"/>
      <c r="VVH105" s="169"/>
      <c r="VVI105" s="169"/>
      <c r="VVJ105" s="169"/>
      <c r="VVK105" s="12"/>
      <c r="VVL105" s="12"/>
      <c r="VVM105" s="169"/>
      <c r="VVN105" s="169"/>
      <c r="VVO105" s="12"/>
      <c r="VVP105" s="169"/>
      <c r="VVQ105" s="169"/>
      <c r="VVR105" s="169"/>
      <c r="VVS105" s="12"/>
      <c r="VVT105" s="12"/>
      <c r="VVU105" s="169"/>
      <c r="VVV105" s="169"/>
      <c r="VVW105" s="12"/>
      <c r="VVX105" s="169"/>
      <c r="VVY105" s="169"/>
      <c r="VVZ105" s="169"/>
      <c r="VWA105" s="12"/>
      <c r="VWB105" s="12"/>
      <c r="VWC105" s="169"/>
      <c r="VWD105" s="169"/>
      <c r="VWE105" s="12"/>
      <c r="VWF105" s="169"/>
      <c r="VWG105" s="169"/>
      <c r="VWH105" s="169"/>
      <c r="VWI105" s="12"/>
      <c r="VWJ105" s="12"/>
      <c r="VWK105" s="169"/>
      <c r="VWL105" s="169"/>
      <c r="VWM105" s="12"/>
      <c r="VWN105" s="169"/>
      <c r="VWO105" s="169"/>
      <c r="VWP105" s="169"/>
      <c r="VWQ105" s="12"/>
      <c r="VWR105" s="12"/>
      <c r="VWS105" s="169"/>
      <c r="VWT105" s="169"/>
      <c r="VWU105" s="12"/>
      <c r="VWV105" s="169"/>
      <c r="VWW105" s="169"/>
      <c r="VWX105" s="169"/>
      <c r="VWY105" s="12"/>
      <c r="VWZ105" s="12"/>
      <c r="VXA105" s="169"/>
      <c r="VXB105" s="169"/>
      <c r="VXC105" s="12"/>
      <c r="VXD105" s="169"/>
      <c r="VXE105" s="169"/>
      <c r="VXF105" s="169"/>
      <c r="VXG105" s="12"/>
      <c r="VXH105" s="12"/>
      <c r="VXI105" s="169"/>
      <c r="VXJ105" s="169"/>
      <c r="VXK105" s="12"/>
      <c r="VXL105" s="169"/>
      <c r="VXM105" s="169"/>
      <c r="VXN105" s="169"/>
      <c r="VXO105" s="12"/>
      <c r="VXP105" s="12"/>
      <c r="VXQ105" s="169"/>
      <c r="VXR105" s="169"/>
      <c r="VXS105" s="12"/>
      <c r="VXT105" s="169"/>
      <c r="VXU105" s="169"/>
      <c r="VXV105" s="169"/>
      <c r="VXW105" s="12"/>
      <c r="VXX105" s="12"/>
      <c r="VXY105" s="169"/>
      <c r="VXZ105" s="169"/>
      <c r="VYA105" s="12"/>
      <c r="VYB105" s="169"/>
      <c r="VYC105" s="169"/>
      <c r="VYD105" s="169"/>
      <c r="VYE105" s="12"/>
      <c r="VYF105" s="12"/>
      <c r="VYG105" s="169"/>
      <c r="VYH105" s="169"/>
      <c r="VYI105" s="12"/>
      <c r="VYJ105" s="169"/>
      <c r="VYK105" s="169"/>
      <c r="VYL105" s="169"/>
      <c r="VYM105" s="12"/>
      <c r="VYN105" s="12"/>
      <c r="VYO105" s="169"/>
      <c r="VYP105" s="169"/>
      <c r="VYQ105" s="12"/>
      <c r="VYR105" s="169"/>
      <c r="VYS105" s="169"/>
      <c r="VYT105" s="169"/>
      <c r="VYU105" s="12"/>
      <c r="VYV105" s="12"/>
      <c r="VYW105" s="169"/>
      <c r="VYX105" s="169"/>
      <c r="VYY105" s="12"/>
      <c r="VYZ105" s="169"/>
      <c r="VZA105" s="169"/>
      <c r="VZB105" s="169"/>
      <c r="VZC105" s="12"/>
      <c r="VZD105" s="12"/>
      <c r="VZE105" s="169"/>
      <c r="VZF105" s="169"/>
      <c r="VZG105" s="12"/>
      <c r="VZH105" s="169"/>
      <c r="VZI105" s="169"/>
      <c r="VZJ105" s="169"/>
      <c r="VZK105" s="12"/>
      <c r="VZL105" s="12"/>
      <c r="VZM105" s="169"/>
      <c r="VZN105" s="169"/>
      <c r="VZO105" s="12"/>
      <c r="VZP105" s="169"/>
      <c r="VZQ105" s="169"/>
      <c r="VZR105" s="169"/>
      <c r="VZS105" s="12"/>
      <c r="VZT105" s="12"/>
      <c r="VZU105" s="169"/>
      <c r="VZV105" s="169"/>
      <c r="VZW105" s="12"/>
      <c r="VZX105" s="169"/>
      <c r="VZY105" s="169"/>
      <c r="VZZ105" s="169"/>
      <c r="WAA105" s="12"/>
      <c r="WAB105" s="12"/>
      <c r="WAC105" s="169"/>
      <c r="WAD105" s="169"/>
      <c r="WAE105" s="12"/>
      <c r="WAF105" s="169"/>
      <c r="WAG105" s="169"/>
      <c r="WAH105" s="169"/>
      <c r="WAI105" s="12"/>
      <c r="WAJ105" s="12"/>
      <c r="WAK105" s="169"/>
      <c r="WAL105" s="169"/>
      <c r="WAM105" s="12"/>
      <c r="WAN105" s="169"/>
      <c r="WAO105" s="169"/>
      <c r="WAP105" s="169"/>
      <c r="WAQ105" s="12"/>
      <c r="WAR105" s="12"/>
      <c r="WAS105" s="169"/>
      <c r="WAT105" s="169"/>
      <c r="WAU105" s="12"/>
      <c r="WAV105" s="169"/>
      <c r="WAW105" s="169"/>
      <c r="WAX105" s="169"/>
      <c r="WAY105" s="12"/>
      <c r="WAZ105" s="12"/>
      <c r="WBA105" s="169"/>
      <c r="WBB105" s="169"/>
      <c r="WBC105" s="12"/>
      <c r="WBD105" s="169"/>
      <c r="WBE105" s="169"/>
      <c r="WBF105" s="169"/>
      <c r="WBG105" s="12"/>
      <c r="WBH105" s="12"/>
      <c r="WBI105" s="169"/>
      <c r="WBJ105" s="169"/>
      <c r="WBK105" s="12"/>
      <c r="WBL105" s="169"/>
      <c r="WBM105" s="169"/>
      <c r="WBN105" s="169"/>
      <c r="WBO105" s="12"/>
      <c r="WBP105" s="12"/>
      <c r="WBQ105" s="169"/>
      <c r="WBR105" s="169"/>
      <c r="WBS105" s="12"/>
      <c r="WBT105" s="169"/>
      <c r="WBU105" s="169"/>
      <c r="WBV105" s="169"/>
      <c r="WBW105" s="12"/>
      <c r="WBX105" s="12"/>
      <c r="WBY105" s="169"/>
      <c r="WBZ105" s="169"/>
      <c r="WCA105" s="12"/>
      <c r="WCB105" s="169"/>
      <c r="WCC105" s="169"/>
      <c r="WCD105" s="169"/>
      <c r="WCE105" s="12"/>
      <c r="WCF105" s="12"/>
      <c r="WCG105" s="169"/>
      <c r="WCH105" s="169"/>
      <c r="WCI105" s="12"/>
      <c r="WCJ105" s="169"/>
      <c r="WCK105" s="169"/>
      <c r="WCL105" s="169"/>
      <c r="WCM105" s="12"/>
      <c r="WCN105" s="12"/>
      <c r="WCO105" s="169"/>
      <c r="WCP105" s="169"/>
      <c r="WCQ105" s="12"/>
      <c r="WCR105" s="169"/>
      <c r="WCS105" s="169"/>
      <c r="WCT105" s="169"/>
      <c r="WCU105" s="12"/>
      <c r="WCV105" s="12"/>
      <c r="WCW105" s="169"/>
      <c r="WCX105" s="169"/>
      <c r="WCY105" s="12"/>
      <c r="WCZ105" s="169"/>
      <c r="WDA105" s="169"/>
      <c r="WDB105" s="169"/>
      <c r="WDC105" s="12"/>
      <c r="WDD105" s="12"/>
      <c r="WDE105" s="169"/>
      <c r="WDF105" s="169"/>
      <c r="WDG105" s="12"/>
      <c r="WDH105" s="169"/>
      <c r="WDI105" s="169"/>
      <c r="WDJ105" s="169"/>
      <c r="WDK105" s="12"/>
      <c r="WDL105" s="12"/>
      <c r="WDM105" s="169"/>
      <c r="WDN105" s="169"/>
      <c r="WDO105" s="12"/>
      <c r="WDP105" s="169"/>
      <c r="WDQ105" s="169"/>
      <c r="WDR105" s="169"/>
      <c r="WDS105" s="12"/>
      <c r="WDT105" s="12"/>
      <c r="WDU105" s="169"/>
      <c r="WDV105" s="169"/>
      <c r="WDW105" s="12"/>
      <c r="WDX105" s="169"/>
      <c r="WDY105" s="169"/>
      <c r="WDZ105" s="169"/>
      <c r="WEA105" s="12"/>
      <c r="WEB105" s="12"/>
      <c r="WEC105" s="169"/>
      <c r="WED105" s="169"/>
      <c r="WEE105" s="12"/>
      <c r="WEF105" s="169"/>
      <c r="WEG105" s="169"/>
      <c r="WEH105" s="169"/>
      <c r="WEI105" s="12"/>
      <c r="WEJ105" s="12"/>
      <c r="WEK105" s="169"/>
      <c r="WEL105" s="169"/>
      <c r="WEM105" s="12"/>
      <c r="WEN105" s="169"/>
      <c r="WEO105" s="169"/>
      <c r="WEP105" s="169"/>
      <c r="WEQ105" s="12"/>
      <c r="WER105" s="12"/>
      <c r="WES105" s="169"/>
      <c r="WET105" s="169"/>
      <c r="WEU105" s="12"/>
      <c r="WEV105" s="169"/>
      <c r="WEW105" s="169"/>
      <c r="WEX105" s="169"/>
      <c r="WEY105" s="12"/>
      <c r="WEZ105" s="12"/>
      <c r="WFA105" s="169"/>
      <c r="WFB105" s="169"/>
      <c r="WFC105" s="12"/>
      <c r="WFD105" s="169"/>
      <c r="WFE105" s="169"/>
      <c r="WFF105" s="169"/>
      <c r="WFG105" s="12"/>
      <c r="WFH105" s="12"/>
      <c r="WFI105" s="169"/>
      <c r="WFJ105" s="169"/>
      <c r="WFK105" s="12"/>
      <c r="WFL105" s="169"/>
      <c r="WFM105" s="169"/>
      <c r="WFN105" s="169"/>
      <c r="WFO105" s="12"/>
      <c r="WFP105" s="12"/>
      <c r="WFQ105" s="169"/>
      <c r="WFR105" s="169"/>
      <c r="WFS105" s="12"/>
      <c r="WFT105" s="169"/>
      <c r="WFU105" s="169"/>
      <c r="WFV105" s="169"/>
      <c r="WFW105" s="12"/>
      <c r="WFX105" s="12"/>
      <c r="WFY105" s="169"/>
      <c r="WFZ105" s="169"/>
      <c r="WGA105" s="12"/>
      <c r="WGB105" s="169"/>
      <c r="WGC105" s="169"/>
      <c r="WGD105" s="169"/>
      <c r="WGE105" s="12"/>
      <c r="WGF105" s="12"/>
      <c r="WGG105" s="169"/>
      <c r="WGH105" s="169"/>
      <c r="WGI105" s="12"/>
      <c r="WGJ105" s="169"/>
      <c r="WGK105" s="169"/>
      <c r="WGL105" s="169"/>
      <c r="WGM105" s="12"/>
      <c r="WGN105" s="12"/>
      <c r="WGO105" s="169"/>
      <c r="WGP105" s="169"/>
      <c r="WGQ105" s="12"/>
      <c r="WGR105" s="169"/>
      <c r="WGS105" s="169"/>
      <c r="WGT105" s="169"/>
      <c r="WGU105" s="12"/>
      <c r="WGV105" s="12"/>
      <c r="WGW105" s="169"/>
      <c r="WGX105" s="169"/>
      <c r="WGY105" s="12"/>
      <c r="WGZ105" s="169"/>
      <c r="WHA105" s="169"/>
      <c r="WHB105" s="169"/>
      <c r="WHC105" s="12"/>
      <c r="WHD105" s="12"/>
      <c r="WHE105" s="169"/>
      <c r="WHF105" s="169"/>
      <c r="WHG105" s="12"/>
      <c r="WHH105" s="169"/>
      <c r="WHI105" s="169"/>
      <c r="WHJ105" s="169"/>
      <c r="WHK105" s="12"/>
      <c r="WHL105" s="12"/>
      <c r="WHM105" s="169"/>
      <c r="WHN105" s="169"/>
      <c r="WHO105" s="12"/>
      <c r="WHP105" s="169"/>
      <c r="WHQ105" s="169"/>
      <c r="WHR105" s="169"/>
      <c r="WHS105" s="12"/>
      <c r="WHT105" s="12"/>
      <c r="WHU105" s="169"/>
      <c r="WHV105" s="169"/>
      <c r="WHW105" s="12"/>
      <c r="WHX105" s="169"/>
      <c r="WHY105" s="169"/>
      <c r="WHZ105" s="169"/>
      <c r="WIA105" s="12"/>
      <c r="WIB105" s="12"/>
      <c r="WIC105" s="169"/>
      <c r="WID105" s="169"/>
      <c r="WIE105" s="12"/>
      <c r="WIF105" s="169"/>
      <c r="WIG105" s="169"/>
      <c r="WIH105" s="169"/>
      <c r="WII105" s="12"/>
      <c r="WIJ105" s="12"/>
      <c r="WIK105" s="169"/>
      <c r="WIL105" s="169"/>
      <c r="WIM105" s="12"/>
      <c r="WIN105" s="169"/>
      <c r="WIO105" s="169"/>
      <c r="WIP105" s="169"/>
      <c r="WIQ105" s="12"/>
      <c r="WIR105" s="12"/>
      <c r="WIS105" s="169"/>
      <c r="WIT105" s="169"/>
      <c r="WIU105" s="12"/>
      <c r="WIV105" s="169"/>
      <c r="WIW105" s="169"/>
      <c r="WIX105" s="169"/>
      <c r="WIY105" s="12"/>
      <c r="WIZ105" s="12"/>
      <c r="WJA105" s="169"/>
      <c r="WJB105" s="169"/>
      <c r="WJC105" s="12"/>
      <c r="WJD105" s="169"/>
      <c r="WJE105" s="169"/>
      <c r="WJF105" s="169"/>
      <c r="WJG105" s="12"/>
      <c r="WJH105" s="12"/>
      <c r="WJI105" s="169"/>
      <c r="WJJ105" s="169"/>
      <c r="WJK105" s="12"/>
      <c r="WJL105" s="169"/>
      <c r="WJM105" s="169"/>
      <c r="WJN105" s="169"/>
      <c r="WJO105" s="12"/>
      <c r="WJP105" s="12"/>
      <c r="WJQ105" s="169"/>
      <c r="WJR105" s="169"/>
      <c r="WJS105" s="12"/>
      <c r="WJT105" s="169"/>
      <c r="WJU105" s="169"/>
      <c r="WJV105" s="169"/>
      <c r="WJW105" s="12"/>
      <c r="WJX105" s="12"/>
      <c r="WJY105" s="169"/>
      <c r="WJZ105" s="169"/>
      <c r="WKA105" s="12"/>
      <c r="WKB105" s="169"/>
      <c r="WKC105" s="169"/>
      <c r="WKD105" s="169"/>
      <c r="WKE105" s="12"/>
      <c r="WKF105" s="12"/>
      <c r="WKG105" s="169"/>
      <c r="WKH105" s="169"/>
      <c r="WKI105" s="12"/>
      <c r="WKJ105" s="169"/>
      <c r="WKK105" s="169"/>
      <c r="WKL105" s="169"/>
      <c r="WKM105" s="12"/>
      <c r="WKN105" s="12"/>
      <c r="WKO105" s="169"/>
      <c r="WKP105" s="169"/>
      <c r="WKQ105" s="12"/>
      <c r="WKR105" s="169"/>
      <c r="WKS105" s="169"/>
      <c r="WKT105" s="169"/>
      <c r="WKU105" s="12"/>
      <c r="WKV105" s="12"/>
      <c r="WKW105" s="169"/>
      <c r="WKX105" s="169"/>
      <c r="WKY105" s="12"/>
      <c r="WKZ105" s="169"/>
      <c r="WLA105" s="169"/>
      <c r="WLB105" s="169"/>
      <c r="WLC105" s="12"/>
      <c r="WLD105" s="12"/>
      <c r="WLE105" s="169"/>
      <c r="WLF105" s="169"/>
      <c r="WLG105" s="12"/>
      <c r="WLH105" s="169"/>
      <c r="WLI105" s="169"/>
      <c r="WLJ105" s="169"/>
      <c r="WLK105" s="12"/>
      <c r="WLL105" s="12"/>
      <c r="WLM105" s="169"/>
      <c r="WLN105" s="169"/>
      <c r="WLO105" s="12"/>
      <c r="WLP105" s="169"/>
      <c r="WLQ105" s="169"/>
      <c r="WLR105" s="169"/>
      <c r="WLS105" s="12"/>
      <c r="WLT105" s="12"/>
      <c r="WLU105" s="169"/>
      <c r="WLV105" s="169"/>
      <c r="WLW105" s="12"/>
      <c r="WLX105" s="169"/>
      <c r="WLY105" s="169"/>
      <c r="WLZ105" s="169"/>
      <c r="WMA105" s="12"/>
      <c r="WMB105" s="12"/>
      <c r="WMC105" s="169"/>
      <c r="WMD105" s="169"/>
      <c r="WME105" s="12"/>
      <c r="WMF105" s="169"/>
      <c r="WMG105" s="169"/>
      <c r="WMH105" s="169"/>
      <c r="WMI105" s="12"/>
      <c r="WMJ105" s="12"/>
      <c r="WMK105" s="169"/>
      <c r="WML105" s="169"/>
      <c r="WMM105" s="12"/>
      <c r="WMN105" s="169"/>
      <c r="WMO105" s="169"/>
      <c r="WMP105" s="169"/>
      <c r="WMQ105" s="12"/>
      <c r="WMR105" s="12"/>
      <c r="WMS105" s="169"/>
      <c r="WMT105" s="169"/>
      <c r="WMU105" s="12"/>
      <c r="WMV105" s="169"/>
      <c r="WMW105" s="169"/>
      <c r="WMX105" s="169"/>
      <c r="WMY105" s="12"/>
      <c r="WMZ105" s="12"/>
      <c r="WNA105" s="169"/>
      <c r="WNB105" s="169"/>
      <c r="WNC105" s="12"/>
      <c r="WND105" s="169"/>
      <c r="WNE105" s="169"/>
      <c r="WNF105" s="169"/>
      <c r="WNG105" s="12"/>
      <c r="WNH105" s="12"/>
      <c r="WNI105" s="169"/>
      <c r="WNJ105" s="169"/>
      <c r="WNK105" s="12"/>
      <c r="WNL105" s="169"/>
      <c r="WNM105" s="169"/>
      <c r="WNN105" s="169"/>
      <c r="WNO105" s="12"/>
      <c r="WNP105" s="12"/>
      <c r="WNQ105" s="169"/>
      <c r="WNR105" s="169"/>
      <c r="WNS105" s="12"/>
      <c r="WNT105" s="169"/>
      <c r="WNU105" s="169"/>
      <c r="WNV105" s="169"/>
      <c r="WNW105" s="12"/>
      <c r="WNX105" s="12"/>
      <c r="WNY105" s="169"/>
      <c r="WNZ105" s="169"/>
      <c r="WOA105" s="12"/>
      <c r="WOB105" s="169"/>
      <c r="WOC105" s="169"/>
      <c r="WOD105" s="169"/>
      <c r="WOE105" s="12"/>
      <c r="WOF105" s="12"/>
      <c r="WOG105" s="169"/>
      <c r="WOH105" s="169"/>
      <c r="WOI105" s="12"/>
      <c r="WOJ105" s="169"/>
      <c r="WOK105" s="169"/>
      <c r="WOL105" s="169"/>
      <c r="WOM105" s="12"/>
      <c r="WON105" s="12"/>
      <c r="WOO105" s="169"/>
      <c r="WOP105" s="169"/>
      <c r="WOQ105" s="12"/>
      <c r="WOR105" s="169"/>
      <c r="WOS105" s="169"/>
      <c r="WOT105" s="169"/>
      <c r="WOU105" s="12"/>
      <c r="WOV105" s="12"/>
      <c r="WOW105" s="169"/>
      <c r="WOX105" s="169"/>
      <c r="WOY105" s="12"/>
      <c r="WOZ105" s="169"/>
      <c r="WPA105" s="169"/>
      <c r="WPB105" s="169"/>
      <c r="WPC105" s="12"/>
      <c r="WPD105" s="12"/>
      <c r="WPE105" s="169"/>
      <c r="WPF105" s="169"/>
      <c r="WPG105" s="12"/>
      <c r="WPH105" s="169"/>
      <c r="WPI105" s="169"/>
      <c r="WPJ105" s="169"/>
      <c r="WPK105" s="12"/>
      <c r="WPL105" s="12"/>
      <c r="WPM105" s="169"/>
      <c r="WPN105" s="169"/>
      <c r="WPO105" s="12"/>
      <c r="WPP105" s="169"/>
      <c r="WPQ105" s="169"/>
      <c r="WPR105" s="169"/>
      <c r="WPS105" s="12"/>
      <c r="WPT105" s="12"/>
      <c r="WPU105" s="169"/>
      <c r="WPV105" s="169"/>
      <c r="WPW105" s="12"/>
      <c r="WPX105" s="169"/>
      <c r="WPY105" s="169"/>
      <c r="WPZ105" s="169"/>
      <c r="WQA105" s="12"/>
      <c r="WQB105" s="12"/>
      <c r="WQC105" s="169"/>
      <c r="WQD105" s="169"/>
      <c r="WQE105" s="12"/>
      <c r="WQF105" s="169"/>
      <c r="WQG105" s="169"/>
      <c r="WQH105" s="169"/>
      <c r="WQI105" s="12"/>
      <c r="WQJ105" s="12"/>
      <c r="WQK105" s="169"/>
      <c r="WQL105" s="169"/>
      <c r="WQM105" s="12"/>
      <c r="WQN105" s="169"/>
      <c r="WQO105" s="169"/>
      <c r="WQP105" s="169"/>
      <c r="WQQ105" s="12"/>
      <c r="WQR105" s="12"/>
      <c r="WQS105" s="169"/>
      <c r="WQT105" s="169"/>
      <c r="WQU105" s="12"/>
      <c r="WQV105" s="169"/>
      <c r="WQW105" s="169"/>
      <c r="WQX105" s="169"/>
      <c r="WQY105" s="12"/>
      <c r="WQZ105" s="12"/>
      <c r="WRA105" s="169"/>
      <c r="WRB105" s="169"/>
      <c r="WRC105" s="12"/>
      <c r="WRD105" s="169"/>
      <c r="WRE105" s="169"/>
      <c r="WRF105" s="169"/>
      <c r="WRG105" s="12"/>
      <c r="WRH105" s="12"/>
      <c r="WRI105" s="169"/>
      <c r="WRJ105" s="169"/>
      <c r="WRK105" s="12"/>
      <c r="WRL105" s="169"/>
      <c r="WRM105" s="169"/>
      <c r="WRN105" s="169"/>
      <c r="WRO105" s="12"/>
      <c r="WRP105" s="12"/>
      <c r="WRQ105" s="169"/>
      <c r="WRR105" s="169"/>
      <c r="WRS105" s="12"/>
      <c r="WRT105" s="169"/>
      <c r="WRU105" s="169"/>
      <c r="WRV105" s="169"/>
      <c r="WRW105" s="12"/>
      <c r="WRX105" s="12"/>
      <c r="WRY105" s="169"/>
      <c r="WRZ105" s="169"/>
      <c r="WSA105" s="12"/>
      <c r="WSB105" s="169"/>
      <c r="WSC105" s="169"/>
      <c r="WSD105" s="169"/>
      <c r="WSE105" s="12"/>
      <c r="WSF105" s="12"/>
      <c r="WSG105" s="169"/>
      <c r="WSH105" s="169"/>
      <c r="WSI105" s="12"/>
      <c r="WSJ105" s="169"/>
      <c r="WSK105" s="169"/>
      <c r="WSL105" s="169"/>
      <c r="WSM105" s="12"/>
      <c r="WSN105" s="12"/>
      <c r="WSO105" s="169"/>
      <c r="WSP105" s="169"/>
      <c r="WSQ105" s="12"/>
      <c r="WSR105" s="169"/>
      <c r="WSS105" s="169"/>
      <c r="WST105" s="169"/>
      <c r="WSU105" s="12"/>
      <c r="WSV105" s="12"/>
      <c r="WSW105" s="169"/>
      <c r="WSX105" s="169"/>
      <c r="WSY105" s="12"/>
      <c r="WSZ105" s="169"/>
      <c r="WTA105" s="169"/>
      <c r="WTB105" s="169"/>
      <c r="WTC105" s="12"/>
      <c r="WTD105" s="12"/>
      <c r="WTE105" s="169"/>
      <c r="WTF105" s="169"/>
      <c r="WTG105" s="12"/>
      <c r="WTH105" s="169"/>
      <c r="WTI105" s="169"/>
      <c r="WTJ105" s="169"/>
      <c r="WTK105" s="12"/>
      <c r="WTL105" s="12"/>
      <c r="WTM105" s="169"/>
      <c r="WTN105" s="169"/>
      <c r="WTO105" s="12"/>
      <c r="WTP105" s="169"/>
      <c r="WTQ105" s="169"/>
      <c r="WTR105" s="169"/>
      <c r="WTS105" s="12"/>
      <c r="WTT105" s="12"/>
      <c r="WTU105" s="169"/>
      <c r="WTV105" s="169"/>
      <c r="WTW105" s="12"/>
      <c r="WTX105" s="169"/>
      <c r="WTY105" s="169"/>
      <c r="WTZ105" s="169"/>
      <c r="WUA105" s="12"/>
      <c r="WUB105" s="12"/>
      <c r="WUC105" s="169"/>
      <c r="WUD105" s="169"/>
      <c r="WUE105" s="12"/>
      <c r="WUF105" s="169"/>
      <c r="WUG105" s="169"/>
      <c r="WUH105" s="169"/>
      <c r="WUI105" s="12"/>
      <c r="WUJ105" s="12"/>
      <c r="WUK105" s="169"/>
      <c r="WUL105" s="169"/>
      <c r="WUM105" s="12"/>
      <c r="WUN105" s="169"/>
      <c r="WUO105" s="169"/>
      <c r="WUP105" s="169"/>
      <c r="WUQ105" s="12"/>
      <c r="WUR105" s="12"/>
      <c r="WUS105" s="169"/>
      <c r="WUT105" s="169"/>
      <c r="WUU105" s="12"/>
      <c r="WUV105" s="169"/>
      <c r="WUW105" s="169"/>
      <c r="WUX105" s="169"/>
      <c r="WUY105" s="12"/>
      <c r="WUZ105" s="12"/>
      <c r="WVA105" s="169"/>
      <c r="WVB105" s="169"/>
      <c r="WVC105" s="12"/>
      <c r="WVD105" s="169"/>
      <c r="WVE105" s="169"/>
      <c r="WVF105" s="169"/>
      <c r="WVG105" s="12"/>
      <c r="WVH105" s="12"/>
      <c r="WVI105" s="169"/>
      <c r="WVJ105" s="169"/>
      <c r="WVK105" s="12"/>
      <c r="WVL105" s="169"/>
      <c r="WVM105" s="169"/>
      <c r="WVN105" s="169"/>
      <c r="WVO105" s="12"/>
      <c r="WVP105" s="12"/>
      <c r="WVQ105" s="169"/>
      <c r="WVR105" s="169"/>
      <c r="WVS105" s="12"/>
      <c r="WVT105" s="169"/>
      <c r="WVU105" s="169"/>
      <c r="WVV105" s="169"/>
      <c r="WVW105" s="12"/>
      <c r="WVX105" s="12"/>
      <c r="WVY105" s="169"/>
      <c r="WVZ105" s="169"/>
      <c r="WWA105" s="12"/>
      <c r="WWB105" s="169"/>
      <c r="WWC105" s="169"/>
      <c r="WWD105" s="169"/>
      <c r="WWE105" s="12"/>
      <c r="WWF105" s="12"/>
      <c r="WWG105" s="169"/>
      <c r="WWH105" s="169"/>
      <c r="WWI105" s="12"/>
      <c r="WWJ105" s="169"/>
      <c r="WWK105" s="169"/>
      <c r="WWL105" s="169"/>
      <c r="WWM105" s="12"/>
      <c r="WWN105" s="12"/>
      <c r="WWO105" s="169"/>
      <c r="WWP105" s="169"/>
      <c r="WWQ105" s="12"/>
      <c r="WWR105" s="169"/>
      <c r="WWS105" s="169"/>
      <c r="WWT105" s="169"/>
      <c r="WWU105" s="12"/>
      <c r="WWV105" s="12"/>
      <c r="WWW105" s="169"/>
      <c r="WWX105" s="169"/>
      <c r="WWY105" s="12"/>
      <c r="WWZ105" s="169"/>
      <c r="WXA105" s="169"/>
      <c r="WXB105" s="169"/>
      <c r="WXC105" s="12"/>
      <c r="WXD105" s="12"/>
      <c r="WXE105" s="169"/>
      <c r="WXF105" s="169"/>
      <c r="WXG105" s="12"/>
      <c r="WXH105" s="169"/>
      <c r="WXI105" s="169"/>
      <c r="WXJ105" s="169"/>
      <c r="WXK105" s="12"/>
      <c r="WXL105" s="12"/>
      <c r="WXM105" s="169"/>
      <c r="WXN105" s="169"/>
      <c r="WXO105" s="12"/>
      <c r="WXP105" s="169"/>
      <c r="WXQ105" s="169"/>
      <c r="WXR105" s="169"/>
      <c r="WXS105" s="12"/>
      <c r="WXT105" s="12"/>
      <c r="WXU105" s="169"/>
      <c r="WXV105" s="169"/>
      <c r="WXW105" s="12"/>
      <c r="WXX105" s="169"/>
      <c r="WXY105" s="169"/>
      <c r="WXZ105" s="169"/>
      <c r="WYA105" s="12"/>
      <c r="WYB105" s="12"/>
      <c r="WYC105" s="169"/>
      <c r="WYD105" s="169"/>
      <c r="WYE105" s="12"/>
      <c r="WYF105" s="169"/>
      <c r="WYG105" s="169"/>
      <c r="WYH105" s="169"/>
      <c r="WYI105" s="12"/>
      <c r="WYJ105" s="12"/>
      <c r="WYK105" s="169"/>
      <c r="WYL105" s="169"/>
      <c r="WYM105" s="12"/>
      <c r="WYN105" s="169"/>
      <c r="WYO105" s="169"/>
      <c r="WYP105" s="169"/>
      <c r="WYQ105" s="12"/>
      <c r="WYR105" s="12"/>
      <c r="WYS105" s="169"/>
      <c r="WYT105" s="169"/>
      <c r="WYU105" s="12"/>
      <c r="WYV105" s="169"/>
      <c r="WYW105" s="169"/>
      <c r="WYX105" s="169"/>
      <c r="WYY105" s="12"/>
      <c r="WYZ105" s="12"/>
      <c r="WZA105" s="169"/>
      <c r="WZB105" s="169"/>
      <c r="WZC105" s="12"/>
      <c r="WZD105" s="169"/>
      <c r="WZE105" s="169"/>
      <c r="WZF105" s="169"/>
      <c r="WZG105" s="12"/>
      <c r="WZH105" s="12"/>
      <c r="WZI105" s="169"/>
      <c r="WZJ105" s="169"/>
      <c r="WZK105" s="12"/>
      <c r="WZL105" s="169"/>
      <c r="WZM105" s="169"/>
      <c r="WZN105" s="169"/>
      <c r="WZO105" s="12"/>
      <c r="WZP105" s="12"/>
      <c r="WZQ105" s="169"/>
      <c r="WZR105" s="169"/>
      <c r="WZS105" s="12"/>
      <c r="WZT105" s="169"/>
      <c r="WZU105" s="169"/>
      <c r="WZV105" s="169"/>
      <c r="WZW105" s="12"/>
      <c r="WZX105" s="12"/>
      <c r="WZY105" s="169"/>
      <c r="WZZ105" s="169"/>
      <c r="XAA105" s="12"/>
      <c r="XAB105" s="169"/>
      <c r="XAC105" s="169"/>
      <c r="XAD105" s="169"/>
      <c r="XAE105" s="12"/>
      <c r="XAF105" s="12"/>
      <c r="XAG105" s="169"/>
      <c r="XAH105" s="169"/>
      <c r="XAI105" s="12"/>
      <c r="XAJ105" s="169"/>
      <c r="XAK105" s="169"/>
      <c r="XAL105" s="169"/>
      <c r="XAM105" s="12"/>
      <c r="XAN105" s="12"/>
      <c r="XAO105" s="169"/>
      <c r="XAP105" s="169"/>
      <c r="XAQ105" s="12"/>
      <c r="XAR105" s="169"/>
      <c r="XAS105" s="169"/>
      <c r="XAT105" s="169"/>
      <c r="XAU105" s="12"/>
      <c r="XAV105" s="12"/>
      <c r="XAW105" s="169"/>
      <c r="XAX105" s="169"/>
      <c r="XAY105" s="12"/>
      <c r="XAZ105" s="169"/>
      <c r="XBA105" s="169"/>
      <c r="XBB105" s="169"/>
      <c r="XBC105" s="12"/>
      <c r="XBD105" s="12"/>
      <c r="XBE105" s="169"/>
      <c r="XBF105" s="169"/>
      <c r="XBG105" s="12"/>
      <c r="XBH105" s="169"/>
      <c r="XBI105" s="169"/>
      <c r="XBJ105" s="169"/>
      <c r="XBK105" s="12"/>
      <c r="XBL105" s="12"/>
      <c r="XBM105" s="169"/>
      <c r="XBN105" s="169"/>
      <c r="XBO105" s="12"/>
      <c r="XBP105" s="169"/>
      <c r="XBQ105" s="169"/>
      <c r="XBR105" s="169"/>
      <c r="XBS105" s="12"/>
      <c r="XBT105" s="12"/>
      <c r="XBU105" s="169"/>
      <c r="XBV105" s="169"/>
      <c r="XBW105" s="12"/>
      <c r="XBX105" s="169"/>
      <c r="XBY105" s="169"/>
      <c r="XBZ105" s="169"/>
      <c r="XCA105" s="12"/>
      <c r="XCB105" s="12"/>
      <c r="XCC105" s="169"/>
      <c r="XCD105" s="169"/>
      <c r="XCE105" s="12"/>
      <c r="XCF105" s="169"/>
      <c r="XCG105" s="169"/>
      <c r="XCH105" s="169"/>
      <c r="XCI105" s="12"/>
      <c r="XCJ105" s="12"/>
      <c r="XCK105" s="169"/>
      <c r="XCL105" s="169"/>
      <c r="XCM105" s="12"/>
      <c r="XCN105" s="169"/>
      <c r="XCO105" s="169"/>
      <c r="XCP105" s="169"/>
      <c r="XCQ105" s="12"/>
      <c r="XCR105" s="12"/>
      <c r="XCS105" s="169"/>
      <c r="XCT105" s="169"/>
      <c r="XCU105" s="12"/>
      <c r="XCV105" s="169"/>
      <c r="XCW105" s="169"/>
      <c r="XCX105" s="169"/>
      <c r="XCY105" s="12"/>
      <c r="XCZ105" s="12"/>
      <c r="XDA105" s="169"/>
      <c r="XDB105" s="169"/>
      <c r="XDC105" s="12"/>
      <c r="XDD105" s="169"/>
      <c r="XDE105" s="169"/>
      <c r="XDF105" s="169"/>
      <c r="XDG105" s="12"/>
      <c r="XDH105" s="12"/>
      <c r="XDI105" s="169"/>
      <c r="XDJ105" s="169"/>
      <c r="XDK105" s="12"/>
      <c r="XDL105" s="169"/>
      <c r="XDM105" s="169"/>
      <c r="XDN105" s="169"/>
      <c r="XDO105" s="12"/>
      <c r="XDP105" s="12"/>
      <c r="XDQ105" s="169"/>
      <c r="XDR105" s="169"/>
      <c r="XDS105" s="12"/>
      <c r="XDT105" s="169"/>
      <c r="XDU105" s="169"/>
      <c r="XDV105" s="169"/>
      <c r="XDW105" s="12"/>
      <c r="XDX105" s="12"/>
      <c r="XDY105" s="169"/>
      <c r="XDZ105" s="169"/>
      <c r="XEA105" s="12"/>
      <c r="XEB105" s="169"/>
      <c r="XEC105" s="169"/>
      <c r="XED105" s="169"/>
      <c r="XEE105" s="12"/>
      <c r="XEF105" s="12"/>
      <c r="XEG105" s="169"/>
      <c r="XEH105" s="169"/>
      <c r="XEI105" s="12"/>
      <c r="XEJ105" s="169"/>
      <c r="XEK105" s="169"/>
      <c r="XEL105" s="169"/>
      <c r="XEM105" s="12"/>
      <c r="XEN105" s="12"/>
      <c r="XEO105" s="169"/>
      <c r="XEP105" s="169"/>
      <c r="XEQ105" s="12"/>
      <c r="XER105" s="169"/>
      <c r="XES105" s="169"/>
      <c r="XET105" s="169"/>
      <c r="XEU105" s="12"/>
      <c r="XEV105" s="12"/>
      <c r="XEW105" s="169"/>
      <c r="XEX105" s="169"/>
      <c r="XEY105" s="12"/>
      <c r="XEZ105" s="169"/>
      <c r="XFA105" s="169"/>
      <c r="XFB105" s="169"/>
      <c r="XFC105" s="12"/>
      <c r="XFD105" s="12"/>
    </row>
    <row r="106" spans="1:16384" ht="36.75" customHeight="1" x14ac:dyDescent="0.25">
      <c r="B106" s="166"/>
      <c r="C106" s="166"/>
      <c r="D106" s="50"/>
      <c r="E106" s="166"/>
      <c r="F106" s="166"/>
      <c r="G106" s="166"/>
      <c r="H106" s="50"/>
      <c r="I106" s="50"/>
    </row>
    <row r="107" spans="1:16384" ht="36.75" customHeight="1" x14ac:dyDescent="0.25">
      <c r="B107" s="166"/>
      <c r="C107" s="166"/>
      <c r="D107" s="50"/>
      <c r="E107" s="166"/>
      <c r="F107" s="166"/>
      <c r="G107" s="166"/>
      <c r="H107" s="50"/>
      <c r="I107" s="50"/>
    </row>
    <row r="108" spans="1:16384" ht="36.75" customHeight="1" x14ac:dyDescent="0.25">
      <c r="B108" s="166"/>
      <c r="C108" s="166"/>
      <c r="D108" s="50"/>
      <c r="E108" s="166"/>
      <c r="F108" s="166"/>
      <c r="G108" s="166"/>
      <c r="H108" s="50"/>
      <c r="I108" s="50"/>
    </row>
    <row r="110" spans="1:16384" x14ac:dyDescent="0.25">
      <c r="B110" s="14" t="s">
        <v>29</v>
      </c>
      <c r="C110" s="12"/>
      <c r="D110" s="12"/>
      <c r="E110" s="12"/>
      <c r="F110" s="12"/>
      <c r="G110" s="12"/>
      <c r="H110" s="12"/>
      <c r="I110" s="12"/>
    </row>
    <row r="111" spans="1:16384" ht="36.75" customHeight="1" x14ac:dyDescent="0.25">
      <c r="B111" s="168"/>
      <c r="C111" s="168"/>
      <c r="D111" s="49"/>
      <c r="E111" s="168"/>
      <c r="F111" s="168"/>
      <c r="G111" s="168"/>
      <c r="H111" s="49"/>
      <c r="I111" s="49"/>
    </row>
    <row r="112" spans="1:16384" ht="36.75" customHeight="1" x14ac:dyDescent="0.25">
      <c r="B112" s="168"/>
      <c r="C112" s="168"/>
      <c r="D112" s="49"/>
      <c r="E112" s="168"/>
      <c r="F112" s="168"/>
      <c r="G112" s="168"/>
      <c r="H112" s="49"/>
      <c r="I112" s="49"/>
    </row>
    <row r="113" spans="2:9" ht="36.75" customHeight="1" x14ac:dyDescent="0.25">
      <c r="B113" s="166"/>
      <c r="C113" s="166"/>
      <c r="D113" s="50"/>
      <c r="E113" s="166"/>
      <c r="F113" s="166"/>
      <c r="G113" s="166"/>
      <c r="H113" s="50"/>
      <c r="I113" s="50"/>
    </row>
    <row r="114" spans="2:9" ht="36.75" customHeight="1" x14ac:dyDescent="0.25">
      <c r="B114" s="166"/>
      <c r="C114" s="166"/>
      <c r="D114" s="50"/>
      <c r="E114" s="166"/>
      <c r="F114" s="166"/>
      <c r="G114" s="166"/>
      <c r="H114" s="50"/>
      <c r="I114" s="50"/>
    </row>
    <row r="115" spans="2:9" ht="36.75" customHeight="1" x14ac:dyDescent="0.25">
      <c r="B115" s="166"/>
      <c r="C115" s="166"/>
      <c r="D115" s="50"/>
      <c r="E115" s="166"/>
      <c r="F115" s="166"/>
      <c r="G115" s="166"/>
      <c r="H115" s="50"/>
      <c r="I115" s="50"/>
    </row>
    <row r="118" spans="2:9" ht="21" x14ac:dyDescent="0.35">
      <c r="B118" s="167" t="s">
        <v>202</v>
      </c>
      <c r="C118" s="167"/>
      <c r="D118" s="167"/>
      <c r="E118" s="167"/>
      <c r="F118" s="167"/>
      <c r="G118" s="167"/>
      <c r="H118" s="167"/>
      <c r="I118" s="167"/>
    </row>
    <row r="119" spans="2:9" ht="6" customHeight="1" x14ac:dyDescent="0.25"/>
    <row r="120" spans="2:9" x14ac:dyDescent="0.25">
      <c r="B120" s="160" t="s">
        <v>30</v>
      </c>
      <c r="C120" s="160"/>
      <c r="D120" s="160"/>
      <c r="E120" s="160"/>
      <c r="F120" s="160"/>
      <c r="G120" s="160"/>
      <c r="H120" s="160"/>
      <c r="I120" s="160"/>
    </row>
    <row r="122" spans="2:9" ht="21" x14ac:dyDescent="0.35">
      <c r="D122" s="161" t="s">
        <v>31</v>
      </c>
      <c r="E122" s="161"/>
      <c r="F122" s="161"/>
      <c r="G122" s="161"/>
      <c r="H122" s="161"/>
    </row>
    <row r="123" spans="2:9" x14ac:dyDescent="0.25">
      <c r="B123" s="162" t="s">
        <v>32</v>
      </c>
      <c r="C123" s="162"/>
      <c r="D123" s="162"/>
      <c r="E123" s="162"/>
      <c r="F123" s="162"/>
      <c r="G123" s="162"/>
      <c r="H123" s="162"/>
      <c r="I123" s="162"/>
    </row>
    <row r="125" spans="2:9" ht="15.75" thickBot="1" x14ac:dyDescent="0.3">
      <c r="B125" s="16"/>
      <c r="C125" s="15" t="s">
        <v>33</v>
      </c>
      <c r="D125" s="16"/>
    </row>
    <row r="126" spans="2:9" ht="30.75" customHeight="1" thickTop="1" thickBot="1" x14ac:dyDescent="0.3">
      <c r="B126" s="163" t="s">
        <v>34</v>
      </c>
      <c r="C126" s="164"/>
      <c r="D126" s="164"/>
      <c r="E126" s="164"/>
      <c r="F126" s="164"/>
      <c r="G126" s="164"/>
      <c r="H126" s="164"/>
      <c r="I126" s="164"/>
    </row>
    <row r="127" spans="2:9" ht="15.75" thickTop="1" x14ac:dyDescent="0.25"/>
    <row r="128" spans="2:9" x14ac:dyDescent="0.25">
      <c r="B128" s="165" t="s">
        <v>35</v>
      </c>
      <c r="C128" s="165"/>
      <c r="D128" s="165"/>
      <c r="E128" s="165"/>
      <c r="F128" s="165"/>
      <c r="G128" s="165"/>
      <c r="H128" s="165"/>
      <c r="I128" s="165"/>
    </row>
    <row r="129" spans="2:9" ht="27.75" customHeight="1" x14ac:dyDescent="0.25">
      <c r="B129" s="158" t="s">
        <v>36</v>
      </c>
      <c r="C129" s="158"/>
      <c r="D129" s="158"/>
      <c r="E129" s="158"/>
      <c r="F129" s="158"/>
      <c r="G129" s="158"/>
      <c r="H129" s="158"/>
      <c r="I129" s="158"/>
    </row>
    <row r="131" spans="2:9" ht="17.25" x14ac:dyDescent="0.25">
      <c r="B131" s="159" t="s">
        <v>37</v>
      </c>
      <c r="C131" s="159"/>
      <c r="D131" s="159"/>
      <c r="E131" s="159"/>
      <c r="F131" s="159"/>
      <c r="G131" s="159"/>
      <c r="H131" s="159"/>
      <c r="I131" s="159"/>
    </row>
    <row r="133" spans="2:9" x14ac:dyDescent="0.25">
      <c r="B133" s="140" t="s">
        <v>38</v>
      </c>
      <c r="C133" s="140"/>
      <c r="D133" s="140"/>
      <c r="E133" s="140"/>
      <c r="F133" s="140"/>
      <c r="G133" s="141"/>
      <c r="H133" s="140" t="s">
        <v>39</v>
      </c>
      <c r="I133" s="140"/>
    </row>
    <row r="134" spans="2:9" x14ac:dyDescent="0.25">
      <c r="B134" s="110" t="s">
        <v>40</v>
      </c>
      <c r="C134" s="111"/>
      <c r="D134" s="111"/>
      <c r="E134" s="111"/>
      <c r="F134" s="111"/>
      <c r="G134" s="142"/>
      <c r="H134" s="113"/>
      <c r="I134" s="114"/>
    </row>
    <row r="135" spans="2:9" x14ac:dyDescent="0.25">
      <c r="B135" s="115" t="s">
        <v>41</v>
      </c>
      <c r="C135" s="116"/>
      <c r="D135" s="116"/>
      <c r="E135" s="116"/>
      <c r="F135" s="116"/>
      <c r="G135" s="143"/>
      <c r="H135" s="118"/>
      <c r="I135" s="119"/>
    </row>
    <row r="136" spans="2:9" x14ac:dyDescent="0.25">
      <c r="B136" s="115" t="s">
        <v>42</v>
      </c>
      <c r="C136" s="116"/>
      <c r="D136" s="116"/>
      <c r="E136" s="116"/>
      <c r="F136" s="116"/>
      <c r="G136" s="143"/>
      <c r="H136" s="118"/>
      <c r="I136" s="119"/>
    </row>
    <row r="137" spans="2:9" x14ac:dyDescent="0.25">
      <c r="B137" s="155" t="s">
        <v>43</v>
      </c>
      <c r="C137" s="156"/>
      <c r="D137" s="156"/>
      <c r="E137" s="156"/>
      <c r="F137" s="156"/>
      <c r="G137" s="157"/>
      <c r="H137" s="118"/>
      <c r="I137" s="119"/>
    </row>
    <row r="138" spans="2:9" x14ac:dyDescent="0.25">
      <c r="B138" s="155" t="s">
        <v>44</v>
      </c>
      <c r="C138" s="156"/>
      <c r="D138" s="156"/>
      <c r="E138" s="156"/>
      <c r="F138" s="156"/>
      <c r="G138" s="157"/>
      <c r="H138" s="118"/>
      <c r="I138" s="119"/>
    </row>
    <row r="139" spans="2:9" x14ac:dyDescent="0.25">
      <c r="B139" s="155" t="s">
        <v>45</v>
      </c>
      <c r="C139" s="156"/>
      <c r="D139" s="156"/>
      <c r="E139" s="156"/>
      <c r="F139" s="156"/>
      <c r="G139" s="157"/>
      <c r="H139" s="118"/>
      <c r="I139" s="119"/>
    </row>
    <row r="140" spans="2:9" x14ac:dyDescent="0.25">
      <c r="B140" s="155" t="s">
        <v>46</v>
      </c>
      <c r="C140" s="156"/>
      <c r="D140" s="156"/>
      <c r="E140" s="156"/>
      <c r="F140" s="156"/>
      <c r="G140" s="157"/>
      <c r="H140" s="118"/>
      <c r="I140" s="119"/>
    </row>
    <row r="141" spans="2:9" x14ac:dyDescent="0.25">
      <c r="B141" s="155" t="s">
        <v>47</v>
      </c>
      <c r="C141" s="156"/>
      <c r="D141" s="156"/>
      <c r="E141" s="156"/>
      <c r="F141" s="156"/>
      <c r="G141" s="157"/>
      <c r="H141" s="118"/>
      <c r="I141" s="119"/>
    </row>
    <row r="142" spans="2:9" x14ac:dyDescent="0.25">
      <c r="B142" s="103" t="s">
        <v>168</v>
      </c>
      <c r="C142" s="104"/>
      <c r="D142" s="104"/>
      <c r="E142" s="104"/>
      <c r="F142" s="104"/>
      <c r="G142" s="126"/>
      <c r="H142" s="106"/>
      <c r="I142" s="107"/>
    </row>
    <row r="143" spans="2:9" x14ac:dyDescent="0.25">
      <c r="G143" s="27" t="s">
        <v>80</v>
      </c>
      <c r="H143" s="153">
        <f>SUM(H134:I142)</f>
        <v>0</v>
      </c>
      <c r="I143" s="154"/>
    </row>
    <row r="145" spans="1:9" ht="26.25" customHeight="1" x14ac:dyDescent="0.25">
      <c r="B145" s="146" t="s">
        <v>49</v>
      </c>
      <c r="C145" s="146"/>
      <c r="D145" s="146" t="s">
        <v>48</v>
      </c>
      <c r="E145" s="146"/>
      <c r="F145" s="146"/>
      <c r="G145" s="146"/>
      <c r="H145" s="146" t="s">
        <v>50</v>
      </c>
      <c r="I145" s="146"/>
    </row>
    <row r="146" spans="1:9" x14ac:dyDescent="0.25">
      <c r="B146" s="149"/>
      <c r="C146" s="149"/>
      <c r="D146" s="150"/>
      <c r="E146" s="150"/>
      <c r="F146" s="150"/>
      <c r="G146" s="150"/>
      <c r="H146" s="151"/>
      <c r="I146" s="150"/>
    </row>
    <row r="147" spans="1:9" x14ac:dyDescent="0.25">
      <c r="B147" s="149"/>
      <c r="C147" s="149"/>
      <c r="D147" s="150"/>
      <c r="E147" s="150"/>
      <c r="F147" s="150"/>
      <c r="G147" s="150"/>
      <c r="H147" s="152"/>
      <c r="I147" s="150"/>
    </row>
    <row r="148" spans="1:9" x14ac:dyDescent="0.25">
      <c r="B148" s="149"/>
      <c r="C148" s="149"/>
      <c r="D148" s="150"/>
      <c r="E148" s="150"/>
      <c r="F148" s="150"/>
      <c r="G148" s="150"/>
      <c r="H148" s="150"/>
      <c r="I148" s="150"/>
    </row>
    <row r="149" spans="1:9" x14ac:dyDescent="0.25">
      <c r="B149" s="149"/>
      <c r="C149" s="149"/>
      <c r="D149" s="150"/>
      <c r="E149" s="150"/>
      <c r="F149" s="150"/>
      <c r="G149" s="150"/>
      <c r="H149" s="150"/>
      <c r="I149" s="150"/>
    </row>
    <row r="150" spans="1:9" x14ac:dyDescent="0.25">
      <c r="B150" s="149"/>
      <c r="C150" s="149"/>
      <c r="D150" s="150"/>
      <c r="E150" s="150"/>
      <c r="F150" s="150"/>
      <c r="G150" s="150"/>
      <c r="H150" s="150"/>
      <c r="I150" s="150"/>
    </row>
    <row r="151" spans="1:9" x14ac:dyDescent="0.25">
      <c r="B151" s="148">
        <f>SUM(B146:C150)</f>
        <v>0</v>
      </c>
      <c r="C151" s="148"/>
      <c r="D151" s="19" t="s">
        <v>51</v>
      </c>
    </row>
    <row r="154" spans="1:9" ht="21" x14ac:dyDescent="0.25">
      <c r="B154" s="20" t="s">
        <v>52</v>
      </c>
      <c r="C154" s="20"/>
      <c r="D154" s="20"/>
    </row>
    <row r="155" spans="1:9" s="12" customFormat="1" ht="30" customHeight="1" x14ac:dyDescent="0.25">
      <c r="A155" s="59"/>
      <c r="B155" s="146" t="s">
        <v>68</v>
      </c>
      <c r="C155" s="146"/>
      <c r="D155" s="13" t="s">
        <v>67</v>
      </c>
      <c r="E155" s="13" t="s">
        <v>53</v>
      </c>
      <c r="F155" s="13" t="s">
        <v>54</v>
      </c>
      <c r="G155" s="13" t="s">
        <v>55</v>
      </c>
      <c r="H155" s="13" t="s">
        <v>56</v>
      </c>
      <c r="I155" s="13" t="s">
        <v>57</v>
      </c>
    </row>
    <row r="156" spans="1:9" ht="22.5" customHeight="1" x14ac:dyDescent="0.25">
      <c r="B156" s="144" t="s">
        <v>58</v>
      </c>
      <c r="C156" s="144"/>
      <c r="D156" s="51"/>
      <c r="E156" s="51"/>
      <c r="F156" s="51"/>
      <c r="G156" s="52"/>
      <c r="H156" s="52"/>
      <c r="I156" s="52"/>
    </row>
    <row r="157" spans="1:9" ht="29.25" customHeight="1" x14ac:dyDescent="0.25">
      <c r="B157" s="144" t="s">
        <v>59</v>
      </c>
      <c r="C157" s="144"/>
      <c r="D157" s="51"/>
      <c r="E157" s="51"/>
      <c r="F157" s="51"/>
      <c r="G157" s="52"/>
      <c r="H157" s="52"/>
      <c r="I157" s="52"/>
    </row>
    <row r="158" spans="1:9" ht="27" customHeight="1" x14ac:dyDescent="0.25">
      <c r="B158" s="144" t="s">
        <v>60</v>
      </c>
      <c r="C158" s="144"/>
      <c r="D158" s="51"/>
      <c r="E158" s="51"/>
      <c r="F158" s="51"/>
      <c r="G158" s="52"/>
      <c r="H158" s="52"/>
      <c r="I158" s="52"/>
    </row>
    <row r="159" spans="1:9" ht="22.5" customHeight="1" x14ac:dyDescent="0.25">
      <c r="B159" s="144" t="s">
        <v>61</v>
      </c>
      <c r="C159" s="144"/>
      <c r="D159" s="51"/>
      <c r="E159" s="51"/>
      <c r="F159" s="51"/>
      <c r="G159" s="52"/>
      <c r="H159" s="52"/>
      <c r="I159" s="52"/>
    </row>
    <row r="160" spans="1:9" ht="22.5" customHeight="1" x14ac:dyDescent="0.25">
      <c r="B160" s="144" t="s">
        <v>62</v>
      </c>
      <c r="C160" s="144"/>
      <c r="D160" s="51"/>
      <c r="E160" s="51"/>
      <c r="F160" s="51"/>
      <c r="G160" s="52"/>
      <c r="H160" s="52"/>
      <c r="I160" s="52"/>
    </row>
    <row r="161" spans="2:9" ht="27.75" customHeight="1" x14ac:dyDescent="0.25">
      <c r="B161" s="144" t="s">
        <v>63</v>
      </c>
      <c r="C161" s="144"/>
      <c r="D161" s="51"/>
      <c r="E161" s="51"/>
      <c r="F161" s="51"/>
      <c r="G161" s="52"/>
      <c r="H161" s="52"/>
      <c r="I161" s="52"/>
    </row>
    <row r="162" spans="2:9" ht="22.5" customHeight="1" x14ac:dyDescent="0.25">
      <c r="B162" s="144" t="s">
        <v>64</v>
      </c>
      <c r="C162" s="144"/>
      <c r="D162" s="51"/>
      <c r="E162" s="51"/>
      <c r="F162" s="51"/>
      <c r="G162" s="52"/>
      <c r="H162" s="52"/>
      <c r="I162" s="52"/>
    </row>
    <row r="163" spans="2:9" ht="22.5" customHeight="1" x14ac:dyDescent="0.25">
      <c r="B163" s="144" t="s">
        <v>69</v>
      </c>
      <c r="C163" s="144"/>
      <c r="D163" s="51"/>
      <c r="E163" s="51"/>
      <c r="F163" s="51"/>
      <c r="G163" s="52"/>
      <c r="H163" s="52"/>
      <c r="I163" s="52"/>
    </row>
    <row r="164" spans="2:9" ht="22.5" customHeight="1" x14ac:dyDescent="0.25">
      <c r="B164" s="144" t="s">
        <v>65</v>
      </c>
      <c r="C164" s="144"/>
      <c r="D164" s="51"/>
      <c r="E164" s="51"/>
      <c r="F164" s="51"/>
      <c r="G164" s="52"/>
      <c r="H164" s="52"/>
      <c r="I164" s="52"/>
    </row>
    <row r="165" spans="2:9" ht="22.5" customHeight="1" x14ac:dyDescent="0.25">
      <c r="B165" s="144" t="s">
        <v>70</v>
      </c>
      <c r="C165" s="144"/>
      <c r="D165" s="51"/>
      <c r="E165" s="51"/>
      <c r="F165" s="51"/>
      <c r="G165" s="52"/>
      <c r="H165" s="52"/>
      <c r="I165" s="52"/>
    </row>
    <row r="166" spans="2:9" ht="22.5" customHeight="1" x14ac:dyDescent="0.25">
      <c r="B166" s="144" t="s">
        <v>71</v>
      </c>
      <c r="C166" s="144"/>
      <c r="D166" s="51"/>
      <c r="E166" s="51"/>
      <c r="F166" s="51"/>
      <c r="G166" s="52"/>
      <c r="H166" s="52"/>
      <c r="I166" s="52"/>
    </row>
    <row r="167" spans="2:9" ht="22.5" customHeight="1" x14ac:dyDescent="0.25">
      <c r="B167" s="144" t="s">
        <v>73</v>
      </c>
      <c r="C167" s="144"/>
      <c r="D167" s="51"/>
      <c r="E167" s="51"/>
      <c r="F167" s="51"/>
      <c r="G167" s="52"/>
      <c r="H167" s="52"/>
      <c r="I167" s="52"/>
    </row>
    <row r="168" spans="2:9" ht="27.75" customHeight="1" x14ac:dyDescent="0.25">
      <c r="B168" s="144" t="s">
        <v>74</v>
      </c>
      <c r="C168" s="144"/>
      <c r="D168" s="51"/>
      <c r="E168" s="51"/>
      <c r="F168" s="51"/>
      <c r="G168" s="52"/>
      <c r="H168" s="52"/>
      <c r="I168" s="52"/>
    </row>
    <row r="169" spans="2:9" ht="22.5" customHeight="1" x14ac:dyDescent="0.25">
      <c r="B169" s="144" t="s">
        <v>66</v>
      </c>
      <c r="C169" s="144"/>
      <c r="D169" s="51"/>
      <c r="E169" s="51"/>
      <c r="F169" s="51"/>
      <c r="G169" s="52"/>
      <c r="H169" s="52"/>
      <c r="I169" s="52"/>
    </row>
    <row r="170" spans="2:9" ht="22.5" customHeight="1" x14ac:dyDescent="0.25">
      <c r="B170" s="145" t="s">
        <v>75</v>
      </c>
      <c r="C170" s="145"/>
      <c r="D170" s="51"/>
      <c r="E170" s="51"/>
      <c r="F170" s="51"/>
      <c r="G170" s="52"/>
      <c r="H170" s="52"/>
      <c r="I170" s="52"/>
    </row>
    <row r="171" spans="2:9" ht="22.5" customHeight="1" x14ac:dyDescent="0.25">
      <c r="B171" s="145" t="s">
        <v>72</v>
      </c>
      <c r="C171" s="145"/>
      <c r="D171" s="51"/>
      <c r="E171" s="51"/>
      <c r="F171" s="51"/>
      <c r="G171" s="52"/>
      <c r="H171" s="52"/>
      <c r="I171" s="52"/>
    </row>
    <row r="172" spans="2:9" ht="22.5" customHeight="1" x14ac:dyDescent="0.25">
      <c r="B172" s="145" t="s">
        <v>72</v>
      </c>
      <c r="C172" s="145"/>
      <c r="D172" s="51"/>
      <c r="E172" s="51"/>
      <c r="F172" s="51"/>
      <c r="G172" s="52"/>
      <c r="H172" s="52"/>
      <c r="I172" s="52"/>
    </row>
    <row r="173" spans="2:9" ht="22.5" customHeight="1" x14ac:dyDescent="0.25">
      <c r="B173" s="147" t="s">
        <v>81</v>
      </c>
      <c r="C173" s="147"/>
      <c r="D173" s="22">
        <f t="shared" ref="D173:H173" si="0">SUM(D156:D172)</f>
        <v>0</v>
      </c>
      <c r="E173" s="22"/>
      <c r="F173" s="22">
        <f t="shared" si="0"/>
        <v>0</v>
      </c>
      <c r="G173" s="21">
        <f t="shared" si="0"/>
        <v>0</v>
      </c>
      <c r="H173" s="21">
        <f t="shared" si="0"/>
        <v>0</v>
      </c>
      <c r="I173" s="26">
        <f>SUM(I156:I172)</f>
        <v>0</v>
      </c>
    </row>
    <row r="176" spans="2:9" x14ac:dyDescent="0.25">
      <c r="B176" s="140" t="s">
        <v>76</v>
      </c>
      <c r="C176" s="140"/>
      <c r="D176" s="140"/>
      <c r="E176" s="140"/>
      <c r="F176" s="140"/>
      <c r="G176" s="141"/>
      <c r="H176" s="140" t="s">
        <v>39</v>
      </c>
      <c r="I176" s="140"/>
    </row>
    <row r="177" spans="2:9" x14ac:dyDescent="0.25">
      <c r="B177" s="110" t="s">
        <v>77</v>
      </c>
      <c r="C177" s="111"/>
      <c r="D177" s="111"/>
      <c r="E177" s="111"/>
      <c r="F177" s="111"/>
      <c r="G177" s="142"/>
      <c r="H177" s="113"/>
      <c r="I177" s="114"/>
    </row>
    <row r="178" spans="2:9" x14ac:dyDescent="0.25">
      <c r="B178" s="115" t="s">
        <v>78</v>
      </c>
      <c r="C178" s="116"/>
      <c r="D178" s="116"/>
      <c r="E178" s="116"/>
      <c r="F178" s="116"/>
      <c r="G178" s="143"/>
      <c r="H178" s="118"/>
      <c r="I178" s="119"/>
    </row>
    <row r="179" spans="2:9" x14ac:dyDescent="0.25">
      <c r="B179" s="123" t="s">
        <v>165</v>
      </c>
      <c r="C179" s="124"/>
      <c r="D179" s="124"/>
      <c r="E179" s="124"/>
      <c r="F179" s="124"/>
      <c r="G179" s="125"/>
      <c r="H179" s="118"/>
      <c r="I179" s="119"/>
    </row>
    <row r="180" spans="2:9" x14ac:dyDescent="0.25">
      <c r="B180" s="103" t="s">
        <v>166</v>
      </c>
      <c r="C180" s="104"/>
      <c r="D180" s="104"/>
      <c r="E180" s="104"/>
      <c r="F180" s="104"/>
      <c r="G180" s="126"/>
      <c r="H180" s="106"/>
      <c r="I180" s="107"/>
    </row>
    <row r="181" spans="2:9" x14ac:dyDescent="0.25">
      <c r="G181" s="27" t="s">
        <v>82</v>
      </c>
      <c r="H181" s="120">
        <f>SUM(H177:I180)</f>
        <v>0</v>
      </c>
      <c r="I181" s="121"/>
    </row>
    <row r="182" spans="2:9" ht="15.75" thickBot="1" x14ac:dyDescent="0.3"/>
    <row r="183" spans="2:9" ht="15.75" thickBot="1" x14ac:dyDescent="0.3">
      <c r="F183" s="9"/>
      <c r="G183" s="30" t="s">
        <v>88</v>
      </c>
      <c r="H183" s="108">
        <f>+SousTotalA1+SousTotalA2+SousTotalA3</f>
        <v>0</v>
      </c>
      <c r="I183" s="109"/>
    </row>
    <row r="186" spans="2:9" x14ac:dyDescent="0.25">
      <c r="B186" s="31" t="s">
        <v>83</v>
      </c>
      <c r="C186" s="31"/>
      <c r="D186" s="31"/>
      <c r="E186" s="31"/>
      <c r="F186" s="31"/>
      <c r="G186" s="31"/>
    </row>
    <row r="187" spans="2:9" x14ac:dyDescent="0.25">
      <c r="B187" s="31"/>
      <c r="C187" s="31"/>
      <c r="D187" s="31"/>
      <c r="E187" s="31"/>
      <c r="F187" s="31"/>
      <c r="G187" s="31"/>
      <c r="H187" s="122" t="s">
        <v>39</v>
      </c>
      <c r="I187" s="122"/>
    </row>
    <row r="188" spans="2:9" x14ac:dyDescent="0.25">
      <c r="B188" s="110" t="s">
        <v>84</v>
      </c>
      <c r="C188" s="111"/>
      <c r="D188" s="111"/>
      <c r="E188" s="111"/>
      <c r="F188" s="111"/>
      <c r="G188" s="112"/>
      <c r="H188" s="113"/>
      <c r="I188" s="114"/>
    </row>
    <row r="189" spans="2:9" x14ac:dyDescent="0.25">
      <c r="B189" s="115" t="s">
        <v>85</v>
      </c>
      <c r="C189" s="116"/>
      <c r="D189" s="116"/>
      <c r="E189" s="116"/>
      <c r="F189" s="116"/>
      <c r="G189" s="117"/>
      <c r="H189" s="118"/>
      <c r="I189" s="119"/>
    </row>
    <row r="190" spans="2:9" x14ac:dyDescent="0.25">
      <c r="B190" s="115" t="s">
        <v>86</v>
      </c>
      <c r="C190" s="116"/>
      <c r="D190" s="116"/>
      <c r="E190" s="116"/>
      <c r="F190" s="116"/>
      <c r="G190" s="117"/>
      <c r="H190" s="118"/>
      <c r="I190" s="119"/>
    </row>
    <row r="191" spans="2:9" x14ac:dyDescent="0.25">
      <c r="B191" s="103" t="s">
        <v>169</v>
      </c>
      <c r="C191" s="104"/>
      <c r="D191" s="104"/>
      <c r="E191" s="104"/>
      <c r="F191" s="104"/>
      <c r="G191" s="105"/>
      <c r="H191" s="106"/>
      <c r="I191" s="107"/>
    </row>
    <row r="192" spans="2:9" ht="15.75" thickBot="1" x14ac:dyDescent="0.3">
      <c r="B192" s="23"/>
      <c r="C192" s="24"/>
      <c r="D192" s="24"/>
      <c r="E192" s="24"/>
      <c r="F192" s="24"/>
      <c r="G192" s="25"/>
      <c r="H192" s="28"/>
      <c r="I192" s="29"/>
    </row>
    <row r="193" spans="2:9" ht="15.75" thickBot="1" x14ac:dyDescent="0.3">
      <c r="F193" s="30"/>
      <c r="G193" s="30" t="s">
        <v>87</v>
      </c>
      <c r="H193" s="108">
        <f>SUM(H188:I191)</f>
        <v>0</v>
      </c>
      <c r="I193" s="109"/>
    </row>
    <row r="196" spans="2:9" ht="17.25" x14ac:dyDescent="0.25">
      <c r="B196" s="1" t="s">
        <v>104</v>
      </c>
    </row>
    <row r="198" spans="2:9" x14ac:dyDescent="0.25">
      <c r="E198" s="33" t="s">
        <v>89</v>
      </c>
      <c r="F198" s="65"/>
    </row>
    <row r="200" spans="2:9" ht="15.75" thickBot="1" x14ac:dyDescent="0.3">
      <c r="C200" s="34" t="s">
        <v>90</v>
      </c>
    </row>
    <row r="201" spans="2:9" s="35" customFormat="1" ht="30.75" thickTop="1" x14ac:dyDescent="0.25">
      <c r="E201" s="13" t="s">
        <v>67</v>
      </c>
      <c r="F201" s="13" t="s">
        <v>91</v>
      </c>
      <c r="G201" s="13" t="s">
        <v>55</v>
      </c>
      <c r="H201" s="13" t="s">
        <v>56</v>
      </c>
      <c r="I201" s="13" t="s">
        <v>92</v>
      </c>
    </row>
    <row r="202" spans="2:9" x14ac:dyDescent="0.25">
      <c r="B202" s="130" t="s">
        <v>93</v>
      </c>
      <c r="C202" s="131"/>
      <c r="D202" s="132"/>
      <c r="E202" s="53"/>
      <c r="F202" s="53"/>
      <c r="G202" s="54"/>
      <c r="H202" s="54"/>
      <c r="I202" s="54"/>
    </row>
    <row r="203" spans="2:9" x14ac:dyDescent="0.25">
      <c r="B203" s="130" t="s">
        <v>94</v>
      </c>
      <c r="C203" s="131"/>
      <c r="D203" s="132"/>
      <c r="E203" s="53"/>
      <c r="F203" s="53"/>
      <c r="G203" s="54"/>
      <c r="H203" s="54"/>
      <c r="I203" s="54"/>
    </row>
    <row r="204" spans="2:9" x14ac:dyDescent="0.25">
      <c r="B204" s="130" t="s">
        <v>95</v>
      </c>
      <c r="C204" s="131"/>
      <c r="D204" s="132"/>
      <c r="E204" s="53"/>
      <c r="F204" s="53"/>
      <c r="G204" s="54"/>
      <c r="H204" s="54"/>
      <c r="I204" s="54"/>
    </row>
    <row r="205" spans="2:9" x14ac:dyDescent="0.25">
      <c r="B205" s="133" t="s">
        <v>96</v>
      </c>
      <c r="C205" s="134"/>
      <c r="D205" s="135"/>
      <c r="E205" s="53"/>
      <c r="F205" s="53"/>
      <c r="G205" s="54"/>
      <c r="H205" s="54"/>
      <c r="I205" s="54"/>
    </row>
    <row r="206" spans="2:9" x14ac:dyDescent="0.25">
      <c r="B206" s="133" t="s">
        <v>97</v>
      </c>
      <c r="C206" s="134"/>
      <c r="D206" s="135"/>
      <c r="E206" s="53"/>
      <c r="F206" s="53"/>
      <c r="G206" s="54"/>
      <c r="H206" s="54"/>
      <c r="I206" s="54"/>
    </row>
    <row r="207" spans="2:9" x14ac:dyDescent="0.25">
      <c r="B207" s="133" t="s">
        <v>98</v>
      </c>
      <c r="C207" s="134"/>
      <c r="D207" s="135"/>
      <c r="E207" s="53"/>
      <c r="F207" s="53"/>
      <c r="G207" s="54"/>
      <c r="H207" s="54"/>
      <c r="I207" s="54"/>
    </row>
    <row r="208" spans="2:9" x14ac:dyDescent="0.25">
      <c r="B208" s="133" t="s">
        <v>99</v>
      </c>
      <c r="C208" s="134"/>
      <c r="D208" s="135"/>
      <c r="E208" s="53"/>
      <c r="F208" s="53"/>
      <c r="G208" s="54"/>
      <c r="H208" s="54"/>
      <c r="I208" s="54"/>
    </row>
    <row r="209" spans="2:9" x14ac:dyDescent="0.25">
      <c r="B209" s="133" t="s">
        <v>100</v>
      </c>
      <c r="C209" s="134"/>
      <c r="D209" s="135"/>
      <c r="E209" s="53"/>
      <c r="F209" s="53"/>
      <c r="G209" s="54"/>
      <c r="H209" s="54"/>
      <c r="I209" s="54"/>
    </row>
    <row r="210" spans="2:9" x14ac:dyDescent="0.25">
      <c r="B210" s="133" t="s">
        <v>102</v>
      </c>
      <c r="C210" s="134"/>
      <c r="D210" s="135"/>
      <c r="E210" s="53"/>
      <c r="F210" s="53"/>
      <c r="G210" s="54"/>
      <c r="H210" s="54"/>
      <c r="I210" s="54"/>
    </row>
    <row r="211" spans="2:9" x14ac:dyDescent="0.25">
      <c r="B211" s="136" t="s">
        <v>101</v>
      </c>
      <c r="C211" s="137"/>
      <c r="D211" s="138"/>
      <c r="E211" s="53"/>
      <c r="F211" s="53"/>
      <c r="G211" s="54"/>
      <c r="H211" s="54"/>
      <c r="I211" s="54"/>
    </row>
    <row r="212" spans="2:9" x14ac:dyDescent="0.25">
      <c r="B212" s="136" t="s">
        <v>101</v>
      </c>
      <c r="C212" s="137"/>
      <c r="D212" s="138"/>
      <c r="E212" s="53"/>
      <c r="F212" s="53"/>
      <c r="G212" s="54"/>
      <c r="H212" s="54"/>
      <c r="I212" s="54"/>
    </row>
    <row r="213" spans="2:9" x14ac:dyDescent="0.25">
      <c r="D213" s="32" t="s">
        <v>57</v>
      </c>
      <c r="E213" s="37">
        <f t="shared" ref="E213:H213" si="1">SUM(E202:E212)</f>
        <v>0</v>
      </c>
      <c r="F213" s="37">
        <f t="shared" si="1"/>
        <v>0</v>
      </c>
      <c r="G213" s="36">
        <f t="shared" si="1"/>
        <v>0</v>
      </c>
      <c r="H213" s="36">
        <f t="shared" si="1"/>
        <v>0</v>
      </c>
      <c r="I213" s="38">
        <f>SUM(I202:I212)</f>
        <v>0</v>
      </c>
    </row>
    <row r="214" spans="2:9" x14ac:dyDescent="0.25">
      <c r="B214" s="39" t="s">
        <v>103</v>
      </c>
    </row>
    <row r="215" spans="2:9" ht="15.75" thickBot="1" x14ac:dyDescent="0.3"/>
    <row r="216" spans="2:9" ht="15.75" thickBot="1" x14ac:dyDescent="0.3">
      <c r="G216" s="40" t="s">
        <v>106</v>
      </c>
      <c r="H216" s="238">
        <f>+I213</f>
        <v>0</v>
      </c>
      <c r="I216" s="239"/>
    </row>
    <row r="219" spans="2:9" x14ac:dyDescent="0.25">
      <c r="B219" s="1" t="s">
        <v>107</v>
      </c>
    </row>
    <row r="220" spans="2:9" x14ac:dyDescent="0.25">
      <c r="H220" s="141" t="s">
        <v>13</v>
      </c>
      <c r="I220" s="240"/>
    </row>
    <row r="221" spans="2:9" x14ac:dyDescent="0.25">
      <c r="B221" s="110" t="s">
        <v>108</v>
      </c>
      <c r="C221" s="111"/>
      <c r="D221" s="111"/>
      <c r="E221" s="111"/>
      <c r="F221" s="111"/>
      <c r="G221" s="142"/>
      <c r="H221" s="113"/>
      <c r="I221" s="114"/>
    </row>
    <row r="222" spans="2:9" x14ac:dyDescent="0.25">
      <c r="B222" s="115" t="s">
        <v>109</v>
      </c>
      <c r="C222" s="116"/>
      <c r="D222" s="116"/>
      <c r="E222" s="116"/>
      <c r="F222" s="116"/>
      <c r="G222" s="143"/>
      <c r="H222" s="118"/>
      <c r="I222" s="119"/>
    </row>
    <row r="223" spans="2:9" x14ac:dyDescent="0.25">
      <c r="B223" s="241" t="s">
        <v>110</v>
      </c>
      <c r="C223" s="242"/>
      <c r="D223" s="242"/>
      <c r="E223" s="242"/>
      <c r="F223" s="242"/>
      <c r="G223" s="243"/>
      <c r="H223" s="106"/>
      <c r="I223" s="107"/>
    </row>
    <row r="224" spans="2:9" ht="15.75" thickBot="1" x14ac:dyDescent="0.3"/>
    <row r="225" spans="1:9" ht="15.75" thickBot="1" x14ac:dyDescent="0.3">
      <c r="G225" s="40" t="s">
        <v>105</v>
      </c>
      <c r="H225" s="244">
        <f>SUM(H221:I223)</f>
        <v>0</v>
      </c>
      <c r="I225" s="245"/>
    </row>
    <row r="227" spans="1:9" ht="15.75" thickBot="1" x14ac:dyDescent="0.3"/>
    <row r="228" spans="1:9" s="41" customFormat="1" ht="22.5" customHeight="1" thickTop="1" thickBot="1" x14ac:dyDescent="0.3">
      <c r="A228" s="58"/>
      <c r="B228" s="246" t="s">
        <v>111</v>
      </c>
      <c r="C228" s="246"/>
      <c r="D228" s="246"/>
      <c r="E228" s="246"/>
      <c r="F228" s="246"/>
      <c r="G228" s="246"/>
      <c r="H228" s="247">
        <f>+DépensesA+DépensesB+DépensesC+DépensesD</f>
        <v>0</v>
      </c>
      <c r="I228" s="246"/>
    </row>
    <row r="229" spans="1:9" ht="15.75" thickTop="1" x14ac:dyDescent="0.25"/>
    <row r="231" spans="1:9" ht="21" x14ac:dyDescent="0.35">
      <c r="B231" s="167" t="s">
        <v>202</v>
      </c>
      <c r="C231" s="167"/>
      <c r="D231" s="167"/>
      <c r="E231" s="167"/>
      <c r="F231" s="167"/>
      <c r="G231" s="167"/>
      <c r="H231" s="167"/>
      <c r="I231" s="167"/>
    </row>
    <row r="233" spans="1:9" ht="18.75" x14ac:dyDescent="0.3">
      <c r="B233" s="248" t="s">
        <v>112</v>
      </c>
      <c r="C233" s="248"/>
      <c r="D233" s="248"/>
      <c r="E233" s="248"/>
      <c r="F233" s="248"/>
      <c r="G233" s="248"/>
      <c r="H233" s="248"/>
      <c r="I233" s="248"/>
    </row>
    <row r="234" spans="1:9" x14ac:dyDescent="0.25">
      <c r="B234" s="249" t="s">
        <v>113</v>
      </c>
      <c r="C234" s="249"/>
      <c r="D234" s="249"/>
      <c r="E234" s="249"/>
      <c r="F234" s="249"/>
      <c r="G234" s="249"/>
      <c r="H234" s="249"/>
      <c r="I234" s="249"/>
    </row>
    <row r="236" spans="1:9" x14ac:dyDescent="0.25">
      <c r="G236" s="10" t="s">
        <v>67</v>
      </c>
      <c r="H236" s="122" t="s">
        <v>13</v>
      </c>
      <c r="I236" s="122"/>
    </row>
    <row r="237" spans="1:9" x14ac:dyDescent="0.25">
      <c r="B237" s="235" t="s">
        <v>114</v>
      </c>
      <c r="C237" s="235"/>
      <c r="D237" s="235"/>
      <c r="E237" s="235"/>
      <c r="F237" s="235"/>
      <c r="G237" s="55"/>
      <c r="H237" s="166"/>
      <c r="I237" s="166"/>
    </row>
    <row r="238" spans="1:9" x14ac:dyDescent="0.25">
      <c r="B238" s="236"/>
      <c r="C238" s="236"/>
      <c r="D238" s="236"/>
      <c r="E238" s="236"/>
      <c r="F238" s="236"/>
      <c r="G238" s="42"/>
      <c r="H238" s="139"/>
      <c r="I238" s="139"/>
    </row>
    <row r="239" spans="1:9" x14ac:dyDescent="0.25">
      <c r="B239" s="235" t="s">
        <v>115</v>
      </c>
      <c r="C239" s="235"/>
      <c r="D239" s="235"/>
      <c r="E239" s="235"/>
      <c r="F239" s="235"/>
      <c r="G239" s="55"/>
      <c r="H239" s="166"/>
      <c r="I239" s="166"/>
    </row>
    <row r="240" spans="1:9" x14ac:dyDescent="0.25">
      <c r="B240" s="236"/>
      <c r="C240" s="236"/>
      <c r="D240" s="236"/>
      <c r="E240" s="236"/>
      <c r="F240" s="236"/>
      <c r="G240" s="42"/>
      <c r="H240" s="139"/>
      <c r="I240" s="139"/>
    </row>
    <row r="241" spans="2:9" x14ac:dyDescent="0.25">
      <c r="B241" s="234" t="s">
        <v>116</v>
      </c>
      <c r="C241" s="234"/>
      <c r="D241" s="234"/>
      <c r="E241" s="234"/>
      <c r="F241" s="234"/>
      <c r="G241" s="234"/>
      <c r="H241" s="166"/>
      <c r="I241" s="166"/>
    </row>
    <row r="242" spans="2:9" x14ac:dyDescent="0.25">
      <c r="B242" s="236"/>
      <c r="C242" s="236"/>
      <c r="D242" s="236"/>
      <c r="E242" s="236"/>
      <c r="F242" s="236"/>
      <c r="G242" s="42"/>
      <c r="H242" s="139"/>
      <c r="I242" s="139"/>
    </row>
    <row r="243" spans="2:9" x14ac:dyDescent="0.25">
      <c r="B243" s="237" t="s">
        <v>117</v>
      </c>
      <c r="C243" s="237"/>
      <c r="D243" s="237"/>
      <c r="E243" s="237"/>
      <c r="F243" s="237"/>
      <c r="G243" s="55"/>
      <c r="H243" s="166"/>
      <c r="I243" s="166"/>
    </row>
    <row r="244" spans="2:9" ht="15.75" thickBot="1" x14ac:dyDescent="0.3"/>
    <row r="245" spans="2:9" ht="16.5" thickTop="1" thickBot="1" x14ac:dyDescent="0.3">
      <c r="D245" s="263" t="s">
        <v>118</v>
      </c>
      <c r="E245" s="263"/>
      <c r="F245" s="263"/>
      <c r="G245" s="263"/>
      <c r="H245" s="56"/>
    </row>
    <row r="246" spans="2:9" ht="8.4499999999999993" customHeight="1" thickTop="1" x14ac:dyDescent="0.25"/>
    <row r="247" spans="2:9" x14ac:dyDescent="0.25">
      <c r="C247" s="1"/>
      <c r="G247" s="32" t="s">
        <v>127</v>
      </c>
      <c r="H247" s="44" t="str">
        <f>IF(TotalRecettes,(RecetteA+RecetteB+RecetteC+RecetteD)/TotalRecettes,"")</f>
        <v/>
      </c>
    </row>
    <row r="249" spans="2:9" x14ac:dyDescent="0.25">
      <c r="B249" s="234" t="s">
        <v>119</v>
      </c>
      <c r="C249" s="234"/>
      <c r="D249" s="234"/>
      <c r="E249" s="234"/>
      <c r="F249" s="234"/>
      <c r="G249" s="234"/>
      <c r="H249" s="150"/>
      <c r="I249" s="150"/>
    </row>
    <row r="251" spans="2:9" x14ac:dyDescent="0.25">
      <c r="B251" s="45" t="s">
        <v>120</v>
      </c>
      <c r="C251" s="17"/>
      <c r="D251" s="17"/>
      <c r="E251" s="17"/>
      <c r="F251" s="17"/>
      <c r="G251" s="18"/>
      <c r="H251" s="250" t="s">
        <v>13</v>
      </c>
      <c r="I251" s="251"/>
    </row>
    <row r="252" spans="2:9" x14ac:dyDescent="0.25">
      <c r="B252" s="46"/>
      <c r="C252" s="264" t="s">
        <v>121</v>
      </c>
      <c r="D252" s="265"/>
      <c r="E252" s="265"/>
      <c r="F252" s="265"/>
      <c r="G252" s="266"/>
      <c r="H252" s="255"/>
      <c r="I252" s="256"/>
    </row>
    <row r="253" spans="2:9" x14ac:dyDescent="0.25">
      <c r="B253" s="46"/>
      <c r="C253" s="264" t="s">
        <v>121</v>
      </c>
      <c r="D253" s="265"/>
      <c r="E253" s="265"/>
      <c r="F253" s="265"/>
      <c r="G253" s="266"/>
      <c r="H253" s="118"/>
      <c r="I253" s="119"/>
    </row>
    <row r="254" spans="2:9" x14ac:dyDescent="0.25">
      <c r="B254" s="46"/>
      <c r="C254" s="264" t="s">
        <v>122</v>
      </c>
      <c r="D254" s="265"/>
      <c r="E254" s="265"/>
      <c r="F254" s="265"/>
      <c r="G254" s="266"/>
      <c r="H254" s="118"/>
      <c r="I254" s="119"/>
    </row>
    <row r="255" spans="2:9" x14ac:dyDescent="0.25">
      <c r="B255" s="46"/>
      <c r="C255" s="267" t="s">
        <v>124</v>
      </c>
      <c r="D255" s="268"/>
      <c r="E255" s="268"/>
      <c r="F255" s="268"/>
      <c r="G255" s="269"/>
      <c r="H255" s="118"/>
      <c r="I255" s="119"/>
    </row>
    <row r="256" spans="2:9" x14ac:dyDescent="0.25">
      <c r="B256" s="46"/>
      <c r="C256" s="264" t="s">
        <v>123</v>
      </c>
      <c r="D256" s="265"/>
      <c r="E256" s="265"/>
      <c r="F256" s="265"/>
      <c r="G256" s="266"/>
      <c r="H256" s="118"/>
      <c r="I256" s="119"/>
    </row>
    <row r="257" spans="2:9" x14ac:dyDescent="0.25">
      <c r="B257" s="46"/>
      <c r="C257" s="267" t="s">
        <v>125</v>
      </c>
      <c r="D257" s="268"/>
      <c r="E257" s="268"/>
      <c r="F257" s="268"/>
      <c r="G257" s="269"/>
      <c r="H257" s="118"/>
      <c r="I257" s="119"/>
    </row>
    <row r="258" spans="2:9" x14ac:dyDescent="0.25">
      <c r="B258" s="47"/>
      <c r="C258" s="257" t="s">
        <v>126</v>
      </c>
      <c r="D258" s="258"/>
      <c r="E258" s="258"/>
      <c r="F258" s="258"/>
      <c r="G258" s="259"/>
      <c r="H258" s="106"/>
      <c r="I258" s="107"/>
    </row>
    <row r="259" spans="2:9" x14ac:dyDescent="0.25">
      <c r="G259" s="48" t="s">
        <v>133</v>
      </c>
      <c r="H259" s="260">
        <f>SUM(H252:I258)</f>
        <v>0</v>
      </c>
      <c r="I259" s="261"/>
    </row>
    <row r="260" spans="2:9" ht="5.25" customHeight="1" x14ac:dyDescent="0.25"/>
    <row r="261" spans="2:9" x14ac:dyDescent="0.25">
      <c r="C261" s="1"/>
      <c r="G261" s="32" t="s">
        <v>128</v>
      </c>
      <c r="H261" s="44" t="str">
        <f>IF(TotalRecettes,RecetteF/TotalRecettes,"")</f>
        <v/>
      </c>
    </row>
    <row r="263" spans="2:9" x14ac:dyDescent="0.25">
      <c r="B263" s="127" t="s">
        <v>129</v>
      </c>
      <c r="C263" s="128"/>
      <c r="D263" s="128"/>
      <c r="E263" s="128"/>
      <c r="F263" s="128"/>
      <c r="G263" s="129"/>
      <c r="H263" s="250" t="s">
        <v>13</v>
      </c>
      <c r="I263" s="251"/>
    </row>
    <row r="264" spans="2:9" x14ac:dyDescent="0.25">
      <c r="B264" s="46"/>
      <c r="C264" s="252" t="s">
        <v>130</v>
      </c>
      <c r="D264" s="253"/>
      <c r="E264" s="253"/>
      <c r="F264" s="253"/>
      <c r="G264" s="254"/>
      <c r="H264" s="255"/>
      <c r="I264" s="256"/>
    </row>
    <row r="265" spans="2:9" x14ac:dyDescent="0.25">
      <c r="B265" s="46"/>
      <c r="C265" s="252" t="s">
        <v>131</v>
      </c>
      <c r="D265" s="253"/>
      <c r="E265" s="253"/>
      <c r="F265" s="253"/>
      <c r="G265" s="254"/>
      <c r="H265" s="118"/>
      <c r="I265" s="119"/>
    </row>
    <row r="266" spans="2:9" x14ac:dyDescent="0.25">
      <c r="B266" s="46"/>
      <c r="C266" s="252" t="s">
        <v>132</v>
      </c>
      <c r="D266" s="253"/>
      <c r="E266" s="253"/>
      <c r="F266" s="253"/>
      <c r="G266" s="254"/>
      <c r="H266" s="118"/>
      <c r="I266" s="119"/>
    </row>
    <row r="267" spans="2:9" x14ac:dyDescent="0.25">
      <c r="B267" s="47"/>
      <c r="C267" s="257" t="s">
        <v>142</v>
      </c>
      <c r="D267" s="258"/>
      <c r="E267" s="258"/>
      <c r="F267" s="258"/>
      <c r="G267" s="259"/>
      <c r="H267" s="106"/>
      <c r="I267" s="107"/>
    </row>
    <row r="268" spans="2:9" x14ac:dyDescent="0.25">
      <c r="G268" s="48" t="s">
        <v>134</v>
      </c>
      <c r="H268" s="260">
        <f>SUM(H264:I267)</f>
        <v>0</v>
      </c>
      <c r="I268" s="261"/>
    </row>
    <row r="269" spans="2:9" ht="5.25" customHeight="1" x14ac:dyDescent="0.25"/>
    <row r="270" spans="2:9" x14ac:dyDescent="0.25">
      <c r="G270" s="32" t="s">
        <v>128</v>
      </c>
      <c r="H270" s="44" t="str">
        <f>IF(TotalRecettes,RecetteG/TotalRecettes,"")</f>
        <v/>
      </c>
    </row>
    <row r="272" spans="2:9" x14ac:dyDescent="0.25">
      <c r="B272" s="234" t="s">
        <v>135</v>
      </c>
      <c r="C272" s="234"/>
      <c r="D272" s="234"/>
      <c r="E272" s="234"/>
      <c r="F272" s="234"/>
      <c r="G272" s="234"/>
      <c r="H272" s="262"/>
      <c r="I272" s="262"/>
    </row>
    <row r="273" spans="2:9" x14ac:dyDescent="0.25">
      <c r="B273" s="234" t="s">
        <v>136</v>
      </c>
      <c r="C273" s="234"/>
      <c r="D273" s="234"/>
      <c r="E273" s="234"/>
      <c r="F273" s="234"/>
      <c r="G273" s="234"/>
      <c r="H273" s="262"/>
      <c r="I273" s="262"/>
    </row>
    <row r="275" spans="2:9" x14ac:dyDescent="0.25">
      <c r="B275" s="234" t="s">
        <v>137</v>
      </c>
      <c r="C275" s="234"/>
      <c r="D275" s="234"/>
      <c r="E275" s="234"/>
      <c r="F275" s="234"/>
      <c r="G275" s="234"/>
      <c r="H275" s="262"/>
      <c r="I275" s="262"/>
    </row>
    <row r="277" spans="2:9" x14ac:dyDescent="0.25">
      <c r="B277" s="45" t="s">
        <v>138</v>
      </c>
      <c r="C277" s="17"/>
      <c r="D277" s="17"/>
      <c r="E277" s="17"/>
      <c r="F277" s="17"/>
      <c r="G277" s="18"/>
      <c r="H277" s="250" t="s">
        <v>13</v>
      </c>
      <c r="I277" s="251"/>
    </row>
    <row r="278" spans="2:9" x14ac:dyDescent="0.25">
      <c r="B278" s="46"/>
      <c r="C278" s="267" t="s">
        <v>197</v>
      </c>
      <c r="D278" s="268"/>
      <c r="E278" s="268"/>
      <c r="F278" s="268"/>
      <c r="G278" s="269"/>
      <c r="H278" s="255"/>
      <c r="I278" s="256"/>
    </row>
    <row r="279" spans="2:9" x14ac:dyDescent="0.25">
      <c r="B279" s="46"/>
      <c r="C279" s="252" t="s">
        <v>139</v>
      </c>
      <c r="D279" s="253"/>
      <c r="E279" s="253"/>
      <c r="F279" s="253"/>
      <c r="G279" s="254"/>
      <c r="H279" s="118"/>
      <c r="I279" s="119"/>
    </row>
    <row r="280" spans="2:9" ht="27.75" customHeight="1" x14ac:dyDescent="0.25">
      <c r="B280" s="46"/>
      <c r="C280" s="273" t="s">
        <v>198</v>
      </c>
      <c r="D280" s="274"/>
      <c r="E280" s="274"/>
      <c r="F280" s="274"/>
      <c r="G280" s="275"/>
      <c r="H280" s="118"/>
      <c r="I280" s="119"/>
    </row>
    <row r="281" spans="2:9" x14ac:dyDescent="0.25">
      <c r="B281" s="46"/>
      <c r="C281" s="252" t="s">
        <v>141</v>
      </c>
      <c r="D281" s="253"/>
      <c r="E281" s="253"/>
      <c r="F281" s="253"/>
      <c r="G281" s="254"/>
      <c r="H281" s="118"/>
      <c r="I281" s="119"/>
    </row>
    <row r="282" spans="2:9" x14ac:dyDescent="0.25">
      <c r="B282" s="46"/>
      <c r="C282" s="252" t="s">
        <v>140</v>
      </c>
      <c r="D282" s="253"/>
      <c r="E282" s="253"/>
      <c r="F282" s="253"/>
      <c r="G282" s="254"/>
      <c r="H282" s="118"/>
      <c r="I282" s="119"/>
    </row>
    <row r="283" spans="2:9" x14ac:dyDescent="0.25">
      <c r="B283" s="46"/>
      <c r="C283" s="264" t="s">
        <v>79</v>
      </c>
      <c r="D283" s="265"/>
      <c r="E283" s="265"/>
      <c r="F283" s="265"/>
      <c r="G283" s="266"/>
      <c r="H283" s="118"/>
      <c r="I283" s="119"/>
    </row>
    <row r="284" spans="2:9" x14ac:dyDescent="0.25">
      <c r="B284" s="47"/>
      <c r="C284" s="257" t="s">
        <v>79</v>
      </c>
      <c r="D284" s="258"/>
      <c r="E284" s="258"/>
      <c r="F284" s="258"/>
      <c r="G284" s="259"/>
      <c r="H284" s="106"/>
      <c r="I284" s="107"/>
    </row>
    <row r="285" spans="2:9" x14ac:dyDescent="0.25">
      <c r="G285" s="48" t="s">
        <v>146</v>
      </c>
      <c r="H285" s="260">
        <f>SUM(H278:I284)</f>
        <v>0</v>
      </c>
      <c r="I285" s="261"/>
    </row>
    <row r="288" spans="2:9" x14ac:dyDescent="0.25">
      <c r="B288" s="45" t="s">
        <v>143</v>
      </c>
      <c r="C288" s="17"/>
      <c r="D288" s="17"/>
      <c r="E288" s="17"/>
      <c r="F288" s="17"/>
      <c r="G288" s="18"/>
      <c r="H288" s="250" t="s">
        <v>13</v>
      </c>
      <c r="I288" s="251"/>
    </row>
    <row r="289" spans="2:9" x14ac:dyDescent="0.25">
      <c r="B289" s="46"/>
      <c r="C289" s="264" t="s">
        <v>144</v>
      </c>
      <c r="D289" s="265"/>
      <c r="E289" s="265"/>
      <c r="F289" s="265"/>
      <c r="G289" s="266"/>
      <c r="H289" s="255"/>
      <c r="I289" s="256"/>
    </row>
    <row r="290" spans="2:9" x14ac:dyDescent="0.25">
      <c r="B290" s="46"/>
      <c r="C290" s="264" t="s">
        <v>144</v>
      </c>
      <c r="D290" s="265"/>
      <c r="E290" s="265"/>
      <c r="F290" s="265"/>
      <c r="G290" s="266"/>
      <c r="H290" s="118"/>
      <c r="I290" s="119"/>
    </row>
    <row r="291" spans="2:9" x14ac:dyDescent="0.25">
      <c r="B291" s="46"/>
      <c r="C291" s="264" t="s">
        <v>144</v>
      </c>
      <c r="D291" s="265"/>
      <c r="E291" s="265"/>
      <c r="F291" s="265"/>
      <c r="G291" s="266"/>
      <c r="H291" s="118"/>
      <c r="I291" s="119"/>
    </row>
    <row r="292" spans="2:9" x14ac:dyDescent="0.25">
      <c r="B292" s="47"/>
      <c r="C292" s="257" t="s">
        <v>144</v>
      </c>
      <c r="D292" s="258"/>
      <c r="E292" s="258"/>
      <c r="F292" s="258"/>
      <c r="G292" s="259"/>
      <c r="H292" s="106"/>
      <c r="I292" s="107"/>
    </row>
    <row r="293" spans="2:9" x14ac:dyDescent="0.25">
      <c r="G293" s="48" t="s">
        <v>147</v>
      </c>
      <c r="H293" s="260">
        <f>SUM(H289:I292)</f>
        <v>0</v>
      </c>
      <c r="I293" s="261"/>
    </row>
    <row r="296" spans="2:9" x14ac:dyDescent="0.25">
      <c r="B296" s="270" t="s">
        <v>145</v>
      </c>
      <c r="C296" s="271"/>
      <c r="D296" s="271"/>
      <c r="E296" s="271"/>
      <c r="F296" s="271"/>
      <c r="G296" s="272"/>
      <c r="H296" s="250" t="s">
        <v>13</v>
      </c>
      <c r="I296" s="251"/>
    </row>
    <row r="297" spans="2:9" x14ac:dyDescent="0.25">
      <c r="B297" s="46"/>
      <c r="C297" s="264" t="s">
        <v>144</v>
      </c>
      <c r="D297" s="265"/>
      <c r="E297" s="265"/>
      <c r="F297" s="265"/>
      <c r="G297" s="266"/>
      <c r="H297" s="255"/>
      <c r="I297" s="256"/>
    </row>
    <row r="298" spans="2:9" x14ac:dyDescent="0.25">
      <c r="B298" s="47"/>
      <c r="C298" s="257" t="s">
        <v>144</v>
      </c>
      <c r="D298" s="258"/>
      <c r="E298" s="258"/>
      <c r="F298" s="258"/>
      <c r="G298" s="259"/>
      <c r="H298" s="106"/>
      <c r="I298" s="107"/>
    </row>
    <row r="299" spans="2:9" x14ac:dyDescent="0.25">
      <c r="G299" s="48" t="s">
        <v>148</v>
      </c>
      <c r="H299" s="260">
        <f>SUM(H297:I298)</f>
        <v>0</v>
      </c>
      <c r="I299" s="261"/>
    </row>
    <row r="301" spans="2:9" ht="15.75" thickBot="1" x14ac:dyDescent="0.3"/>
    <row r="302" spans="2:9" ht="17.25" thickTop="1" thickBot="1" x14ac:dyDescent="0.3">
      <c r="B302" s="330" t="s">
        <v>149</v>
      </c>
      <c r="C302" s="331"/>
      <c r="D302" s="331"/>
      <c r="E302" s="331"/>
      <c r="F302" s="331"/>
      <c r="G302" s="331"/>
      <c r="H302" s="332">
        <f>+RecetteA+RecetteB+RecetteC+RecetteD+RecetteE+RecetteF+RecetteG+RecetteH+RecetteI+RecetteJ+RecetteK+RecetteL+RecetteM</f>
        <v>0</v>
      </c>
      <c r="I302" s="333"/>
    </row>
    <row r="303" spans="2:9" ht="15.75" thickTop="1" x14ac:dyDescent="0.25"/>
    <row r="305" spans="2:9" x14ac:dyDescent="0.25">
      <c r="B305" s="300" t="s">
        <v>150</v>
      </c>
      <c r="C305" s="301"/>
      <c r="D305" s="301"/>
      <c r="E305" s="302"/>
      <c r="F305" s="294" t="s">
        <v>151</v>
      </c>
      <c r="G305" s="295"/>
      <c r="H305" s="294" t="s">
        <v>13</v>
      </c>
      <c r="I305" s="295"/>
    </row>
    <row r="306" spans="2:9" ht="27" customHeight="1" x14ac:dyDescent="0.25">
      <c r="B306" s="66"/>
      <c r="C306" s="303" t="s">
        <v>152</v>
      </c>
      <c r="D306" s="304"/>
      <c r="E306" s="305"/>
      <c r="F306" s="296"/>
      <c r="G306" s="297"/>
      <c r="H306" s="315"/>
      <c r="I306" s="316"/>
    </row>
    <row r="307" spans="2:9" ht="21" customHeight="1" x14ac:dyDescent="0.25">
      <c r="B307" s="67"/>
      <c r="C307" s="306" t="s">
        <v>41</v>
      </c>
      <c r="D307" s="307"/>
      <c r="E307" s="308"/>
      <c r="F307" s="298"/>
      <c r="G307" s="299"/>
      <c r="H307" s="292"/>
      <c r="I307" s="293"/>
    </row>
    <row r="308" spans="2:9" ht="30" customHeight="1" x14ac:dyDescent="0.25">
      <c r="B308" s="67"/>
      <c r="C308" s="306" t="s">
        <v>42</v>
      </c>
      <c r="D308" s="307"/>
      <c r="E308" s="308"/>
      <c r="F308" s="298"/>
      <c r="G308" s="299"/>
      <c r="H308" s="292"/>
      <c r="I308" s="293"/>
    </row>
    <row r="309" spans="2:9" ht="20.25" customHeight="1" x14ac:dyDescent="0.25">
      <c r="B309" s="67"/>
      <c r="C309" s="309" t="s">
        <v>43</v>
      </c>
      <c r="D309" s="310"/>
      <c r="E309" s="311"/>
      <c r="F309" s="298"/>
      <c r="G309" s="299"/>
      <c r="H309" s="292"/>
      <c r="I309" s="293"/>
    </row>
    <row r="310" spans="2:9" ht="20.25" customHeight="1" x14ac:dyDescent="0.25">
      <c r="B310" s="67"/>
      <c r="C310" s="309" t="s">
        <v>44</v>
      </c>
      <c r="D310" s="310"/>
      <c r="E310" s="311"/>
      <c r="F310" s="298"/>
      <c r="G310" s="299"/>
      <c r="H310" s="292"/>
      <c r="I310" s="293"/>
    </row>
    <row r="311" spans="2:9" ht="20.25" customHeight="1" x14ac:dyDescent="0.25">
      <c r="B311" s="67"/>
      <c r="C311" s="309" t="s">
        <v>153</v>
      </c>
      <c r="D311" s="310"/>
      <c r="E311" s="311"/>
      <c r="F311" s="298"/>
      <c r="G311" s="299"/>
      <c r="H311" s="292"/>
      <c r="I311" s="293"/>
    </row>
    <row r="312" spans="2:9" s="63" customFormat="1" ht="20.25" customHeight="1" x14ac:dyDescent="0.25">
      <c r="B312" s="67"/>
      <c r="C312" s="97" t="s">
        <v>171</v>
      </c>
      <c r="D312" s="97"/>
      <c r="E312" s="98"/>
      <c r="F312" s="99"/>
      <c r="G312" s="100"/>
      <c r="H312" s="101"/>
      <c r="I312" s="102"/>
    </row>
    <row r="313" spans="2:9" ht="20.25" customHeight="1" x14ac:dyDescent="0.25">
      <c r="B313" s="67"/>
      <c r="C313" s="309" t="s">
        <v>154</v>
      </c>
      <c r="D313" s="310"/>
      <c r="E313" s="311"/>
      <c r="F313" s="298"/>
      <c r="G313" s="299"/>
      <c r="H313" s="292"/>
      <c r="I313" s="293"/>
    </row>
    <row r="314" spans="2:9" ht="20.25" customHeight="1" x14ac:dyDescent="0.25">
      <c r="B314" s="67"/>
      <c r="C314" s="309" t="s">
        <v>78</v>
      </c>
      <c r="D314" s="310"/>
      <c r="E314" s="311"/>
      <c r="F314" s="298"/>
      <c r="G314" s="299"/>
      <c r="H314" s="292"/>
      <c r="I314" s="293"/>
    </row>
    <row r="315" spans="2:9" ht="20.25" customHeight="1" x14ac:dyDescent="0.25">
      <c r="B315" s="67"/>
      <c r="C315" s="312" t="s">
        <v>167</v>
      </c>
      <c r="D315" s="313"/>
      <c r="E315" s="314"/>
      <c r="F315" s="298"/>
      <c r="G315" s="299"/>
      <c r="H315" s="292"/>
      <c r="I315" s="293"/>
    </row>
    <row r="316" spans="2:9" ht="20.25" customHeight="1" x14ac:dyDescent="0.25">
      <c r="B316" s="67"/>
      <c r="C316" s="312" t="s">
        <v>101</v>
      </c>
      <c r="D316" s="313"/>
      <c r="E316" s="314"/>
      <c r="F316" s="298"/>
      <c r="G316" s="299"/>
      <c r="H316" s="292"/>
      <c r="I316" s="293"/>
    </row>
    <row r="317" spans="2:9" ht="20.25" customHeight="1" x14ac:dyDescent="0.25">
      <c r="B317" s="47"/>
      <c r="C317" s="319" t="s">
        <v>101</v>
      </c>
      <c r="D317" s="320"/>
      <c r="E317" s="321"/>
      <c r="F317" s="322"/>
      <c r="G317" s="323"/>
      <c r="H317" s="324"/>
      <c r="I317" s="325"/>
    </row>
    <row r="318" spans="2:9" x14ac:dyDescent="0.25">
      <c r="B318" s="326"/>
      <c r="C318" s="326"/>
      <c r="D318" s="326"/>
      <c r="E318" s="326"/>
      <c r="F318" s="326"/>
      <c r="G318" s="326"/>
      <c r="H318" s="326"/>
      <c r="I318" s="326"/>
    </row>
    <row r="319" spans="2:9" ht="21" x14ac:dyDescent="0.25">
      <c r="B319" s="327" t="s">
        <v>155</v>
      </c>
      <c r="C319" s="328"/>
      <c r="D319" s="328"/>
      <c r="E319" s="328"/>
      <c r="F319" s="328"/>
      <c r="G319" s="328"/>
      <c r="H319" s="328"/>
      <c r="I319" s="328"/>
    </row>
    <row r="320" spans="2:9" ht="21" x14ac:dyDescent="0.25">
      <c r="B320" s="327" t="s">
        <v>202</v>
      </c>
      <c r="C320" s="327"/>
      <c r="D320" s="327"/>
      <c r="E320" s="327"/>
      <c r="F320" s="327"/>
      <c r="G320" s="327"/>
      <c r="H320" s="327"/>
      <c r="I320" s="327"/>
    </row>
    <row r="321" spans="2:9" ht="9" customHeight="1" x14ac:dyDescent="0.25">
      <c r="B321" s="165"/>
      <c r="C321" s="165"/>
      <c r="D321" s="165"/>
      <c r="E321" s="165"/>
      <c r="F321" s="165"/>
      <c r="G321" s="165"/>
      <c r="H321" s="165"/>
      <c r="I321" s="165"/>
    </row>
    <row r="322" spans="2:9" ht="15.75" x14ac:dyDescent="0.25">
      <c r="B322" s="329" t="s">
        <v>156</v>
      </c>
      <c r="C322" s="329"/>
      <c r="D322" s="329"/>
      <c r="E322" s="329"/>
      <c r="F322" s="329"/>
      <c r="G322" s="329"/>
      <c r="H322" s="329"/>
      <c r="I322" s="329"/>
    </row>
    <row r="323" spans="2:9" x14ac:dyDescent="0.25">
      <c r="B323" s="43"/>
      <c r="C323" s="43"/>
      <c r="D323" s="43"/>
      <c r="E323" s="43"/>
      <c r="F323" s="43"/>
      <c r="G323" s="43"/>
      <c r="H323" s="43"/>
      <c r="I323" s="43"/>
    </row>
    <row r="325" spans="2:9" ht="18.75" x14ac:dyDescent="0.3">
      <c r="B325" s="276" t="s">
        <v>158</v>
      </c>
      <c r="C325" s="276"/>
      <c r="D325" s="276"/>
      <c r="E325" s="276"/>
      <c r="F325" s="276"/>
      <c r="G325" s="276"/>
      <c r="H325" s="277">
        <f>+TotalDépenses</f>
        <v>0</v>
      </c>
      <c r="I325" s="276"/>
    </row>
    <row r="328" spans="2:9" ht="18.75" x14ac:dyDescent="0.3">
      <c r="B328" s="276" t="s">
        <v>159</v>
      </c>
      <c r="C328" s="276"/>
      <c r="D328" s="276"/>
      <c r="E328" s="276"/>
      <c r="F328" s="276"/>
      <c r="G328" s="276"/>
      <c r="H328" s="277">
        <f>+TotalRecettes</f>
        <v>0</v>
      </c>
      <c r="I328" s="276"/>
    </row>
    <row r="330" spans="2:9" ht="15.75" thickBot="1" x14ac:dyDescent="0.3"/>
    <row r="331" spans="2:9" ht="20.25" thickTop="1" thickBot="1" x14ac:dyDescent="0.35">
      <c r="B331" s="278" t="s">
        <v>160</v>
      </c>
      <c r="C331" s="279"/>
      <c r="D331" s="279"/>
      <c r="E331" s="279"/>
      <c r="F331" s="279"/>
      <c r="G331" s="279"/>
      <c r="H331" s="280"/>
      <c r="I331" s="281"/>
    </row>
    <row r="332" spans="2:9" ht="15.75" thickTop="1" x14ac:dyDescent="0.25"/>
    <row r="334" spans="2:9" x14ac:dyDescent="0.25">
      <c r="B334" s="1" t="s">
        <v>157</v>
      </c>
    </row>
    <row r="335" spans="2:9" ht="36" customHeight="1" x14ac:dyDescent="0.25">
      <c r="B335" s="282" t="s">
        <v>170</v>
      </c>
      <c r="C335" s="282"/>
      <c r="D335" s="282"/>
      <c r="E335" s="282"/>
      <c r="F335" s="282"/>
      <c r="G335" s="282"/>
      <c r="H335" s="282"/>
      <c r="I335" s="282"/>
    </row>
    <row r="336" spans="2:9" x14ac:dyDescent="0.25">
      <c r="B336" s="283"/>
      <c r="C336" s="284"/>
      <c r="D336" s="284"/>
      <c r="E336" s="284"/>
      <c r="F336" s="284"/>
      <c r="G336" s="284"/>
      <c r="H336" s="284"/>
      <c r="I336" s="285"/>
    </row>
    <row r="337" spans="2:9" x14ac:dyDescent="0.25">
      <c r="B337" s="286"/>
      <c r="C337" s="287"/>
      <c r="D337" s="287"/>
      <c r="E337" s="287"/>
      <c r="F337" s="287"/>
      <c r="G337" s="287"/>
      <c r="H337" s="287"/>
      <c r="I337" s="288"/>
    </row>
    <row r="338" spans="2:9" x14ac:dyDescent="0.25">
      <c r="B338" s="286"/>
      <c r="C338" s="287"/>
      <c r="D338" s="287"/>
      <c r="E338" s="287"/>
      <c r="F338" s="287"/>
      <c r="G338" s="287"/>
      <c r="H338" s="287"/>
      <c r="I338" s="288"/>
    </row>
    <row r="339" spans="2:9" x14ac:dyDescent="0.25">
      <c r="B339" s="286"/>
      <c r="C339" s="287"/>
      <c r="D339" s="287"/>
      <c r="E339" s="287"/>
      <c r="F339" s="287"/>
      <c r="G339" s="287"/>
      <c r="H339" s="287"/>
      <c r="I339" s="288"/>
    </row>
    <row r="340" spans="2:9" x14ac:dyDescent="0.25">
      <c r="B340" s="286"/>
      <c r="C340" s="287"/>
      <c r="D340" s="287"/>
      <c r="E340" s="287"/>
      <c r="F340" s="287"/>
      <c r="G340" s="287"/>
      <c r="H340" s="287"/>
      <c r="I340" s="288"/>
    </row>
    <row r="341" spans="2:9" x14ac:dyDescent="0.25">
      <c r="B341" s="286"/>
      <c r="C341" s="287"/>
      <c r="D341" s="287"/>
      <c r="E341" s="287"/>
      <c r="F341" s="287"/>
      <c r="G341" s="287"/>
      <c r="H341" s="287"/>
      <c r="I341" s="288"/>
    </row>
    <row r="342" spans="2:9" x14ac:dyDescent="0.25">
      <c r="B342" s="286"/>
      <c r="C342" s="287"/>
      <c r="D342" s="287"/>
      <c r="E342" s="287"/>
      <c r="F342" s="287"/>
      <c r="G342" s="287"/>
      <c r="H342" s="287"/>
      <c r="I342" s="288"/>
    </row>
    <row r="343" spans="2:9" x14ac:dyDescent="0.25">
      <c r="B343" s="286"/>
      <c r="C343" s="287"/>
      <c r="D343" s="287"/>
      <c r="E343" s="287"/>
      <c r="F343" s="287"/>
      <c r="G343" s="287"/>
      <c r="H343" s="287"/>
      <c r="I343" s="288"/>
    </row>
    <row r="344" spans="2:9" x14ac:dyDescent="0.25">
      <c r="B344" s="286"/>
      <c r="C344" s="287"/>
      <c r="D344" s="287"/>
      <c r="E344" s="287"/>
      <c r="F344" s="287"/>
      <c r="G344" s="287"/>
      <c r="H344" s="287"/>
      <c r="I344" s="288"/>
    </row>
    <row r="345" spans="2:9" x14ac:dyDescent="0.25">
      <c r="B345" s="286"/>
      <c r="C345" s="287"/>
      <c r="D345" s="287"/>
      <c r="E345" s="287"/>
      <c r="F345" s="287"/>
      <c r="G345" s="287"/>
      <c r="H345" s="287"/>
      <c r="I345" s="288"/>
    </row>
    <row r="346" spans="2:9" x14ac:dyDescent="0.25">
      <c r="B346" s="286"/>
      <c r="C346" s="287"/>
      <c r="D346" s="287"/>
      <c r="E346" s="287"/>
      <c r="F346" s="287"/>
      <c r="G346" s="287"/>
      <c r="H346" s="287"/>
      <c r="I346" s="288"/>
    </row>
    <row r="347" spans="2:9" x14ac:dyDescent="0.25">
      <c r="B347" s="286"/>
      <c r="C347" s="287"/>
      <c r="D347" s="287"/>
      <c r="E347" s="287"/>
      <c r="F347" s="287"/>
      <c r="G347" s="287"/>
      <c r="H347" s="287"/>
      <c r="I347" s="288"/>
    </row>
    <row r="348" spans="2:9" x14ac:dyDescent="0.25">
      <c r="B348" s="286"/>
      <c r="C348" s="287"/>
      <c r="D348" s="287"/>
      <c r="E348" s="287"/>
      <c r="F348" s="287"/>
      <c r="G348" s="287"/>
      <c r="H348" s="287"/>
      <c r="I348" s="288"/>
    </row>
    <row r="349" spans="2:9" x14ac:dyDescent="0.25">
      <c r="B349" s="286"/>
      <c r="C349" s="287"/>
      <c r="D349" s="287"/>
      <c r="E349" s="287"/>
      <c r="F349" s="287"/>
      <c r="G349" s="287"/>
      <c r="H349" s="287"/>
      <c r="I349" s="288"/>
    </row>
    <row r="350" spans="2:9" x14ac:dyDescent="0.25">
      <c r="B350" s="286"/>
      <c r="C350" s="287"/>
      <c r="D350" s="287"/>
      <c r="E350" s="287"/>
      <c r="F350" s="287"/>
      <c r="G350" s="287"/>
      <c r="H350" s="287"/>
      <c r="I350" s="288"/>
    </row>
    <row r="351" spans="2:9" x14ac:dyDescent="0.25">
      <c r="B351" s="286"/>
      <c r="C351" s="287"/>
      <c r="D351" s="287"/>
      <c r="E351" s="287"/>
      <c r="F351" s="287"/>
      <c r="G351" s="287"/>
      <c r="H351" s="287"/>
      <c r="I351" s="288"/>
    </row>
    <row r="352" spans="2:9" x14ac:dyDescent="0.25">
      <c r="B352" s="286"/>
      <c r="C352" s="287"/>
      <c r="D352" s="287"/>
      <c r="E352" s="287"/>
      <c r="F352" s="287"/>
      <c r="G352" s="287"/>
      <c r="H352" s="287"/>
      <c r="I352" s="288"/>
    </row>
    <row r="353" spans="2:9" x14ac:dyDescent="0.25">
      <c r="B353" s="286"/>
      <c r="C353" s="287"/>
      <c r="D353" s="287"/>
      <c r="E353" s="287"/>
      <c r="F353" s="287"/>
      <c r="G353" s="287"/>
      <c r="H353" s="287"/>
      <c r="I353" s="288"/>
    </row>
    <row r="354" spans="2:9" x14ac:dyDescent="0.25">
      <c r="B354" s="289"/>
      <c r="C354" s="290"/>
      <c r="D354" s="290"/>
      <c r="E354" s="290"/>
      <c r="F354" s="290"/>
      <c r="G354" s="290"/>
      <c r="H354" s="290"/>
      <c r="I354" s="291"/>
    </row>
  </sheetData>
  <sheetProtection selectLockedCells="1"/>
  <mergeCells count="4452">
    <mergeCell ref="B5:I5"/>
    <mergeCell ref="B47:I47"/>
    <mergeCell ref="B1:I1"/>
    <mergeCell ref="B2:I2"/>
    <mergeCell ref="C317:E317"/>
    <mergeCell ref="F317:G317"/>
    <mergeCell ref="H317:I317"/>
    <mergeCell ref="B318:I318"/>
    <mergeCell ref="B319:I319"/>
    <mergeCell ref="B320:I320"/>
    <mergeCell ref="B321:I321"/>
    <mergeCell ref="B322:I322"/>
    <mergeCell ref="B325:G325"/>
    <mergeCell ref="H325:I325"/>
    <mergeCell ref="C298:G298"/>
    <mergeCell ref="H298:I298"/>
    <mergeCell ref="H299:I299"/>
    <mergeCell ref="B302:G302"/>
    <mergeCell ref="H302:I302"/>
    <mergeCell ref="H308:I308"/>
    <mergeCell ref="H309:I309"/>
    <mergeCell ref="H310:I310"/>
    <mergeCell ref="H311:I311"/>
    <mergeCell ref="H313:I313"/>
    <mergeCell ref="H314:I314"/>
    <mergeCell ref="H315:I315"/>
    <mergeCell ref="C284:G284"/>
    <mergeCell ref="H284:I284"/>
    <mergeCell ref="H285:I285"/>
    <mergeCell ref="H288:I288"/>
    <mergeCell ref="C289:G289"/>
    <mergeCell ref="H289:I289"/>
    <mergeCell ref="B328:G328"/>
    <mergeCell ref="H328:I328"/>
    <mergeCell ref="B331:G331"/>
    <mergeCell ref="H331:I331"/>
    <mergeCell ref="B335:I335"/>
    <mergeCell ref="B336:I354"/>
    <mergeCell ref="H316:I316"/>
    <mergeCell ref="F305:G305"/>
    <mergeCell ref="F306:G306"/>
    <mergeCell ref="F307:G307"/>
    <mergeCell ref="F308:G308"/>
    <mergeCell ref="F309:G309"/>
    <mergeCell ref="F310:G310"/>
    <mergeCell ref="F311:G311"/>
    <mergeCell ref="F313:G313"/>
    <mergeCell ref="F314:G314"/>
    <mergeCell ref="F315:G315"/>
    <mergeCell ref="F316:G316"/>
    <mergeCell ref="B305:E305"/>
    <mergeCell ref="C306:E306"/>
    <mergeCell ref="C307:E307"/>
    <mergeCell ref="C308:E308"/>
    <mergeCell ref="C309:E309"/>
    <mergeCell ref="C310:E310"/>
    <mergeCell ref="C311:E311"/>
    <mergeCell ref="C313:E313"/>
    <mergeCell ref="C314:E314"/>
    <mergeCell ref="C315:E315"/>
    <mergeCell ref="C316:E316"/>
    <mergeCell ref="H305:I305"/>
    <mergeCell ref="H306:I306"/>
    <mergeCell ref="H307:I307"/>
    <mergeCell ref="C290:G290"/>
    <mergeCell ref="H290:I290"/>
    <mergeCell ref="C291:G291"/>
    <mergeCell ref="H291:I291"/>
    <mergeCell ref="C292:G292"/>
    <mergeCell ref="H292:I292"/>
    <mergeCell ref="H293:I293"/>
    <mergeCell ref="H296:I296"/>
    <mergeCell ref="C297:G297"/>
    <mergeCell ref="H297:I297"/>
    <mergeCell ref="B296:G296"/>
    <mergeCell ref="B273:G273"/>
    <mergeCell ref="H273:I273"/>
    <mergeCell ref="B275:G275"/>
    <mergeCell ref="H275:I275"/>
    <mergeCell ref="H277:I277"/>
    <mergeCell ref="C278:G278"/>
    <mergeCell ref="H278:I278"/>
    <mergeCell ref="C279:G279"/>
    <mergeCell ref="H279:I279"/>
    <mergeCell ref="C280:G280"/>
    <mergeCell ref="H280:I280"/>
    <mergeCell ref="C281:G281"/>
    <mergeCell ref="H281:I281"/>
    <mergeCell ref="C282:G282"/>
    <mergeCell ref="H282:I282"/>
    <mergeCell ref="C283:G283"/>
    <mergeCell ref="H283:I283"/>
    <mergeCell ref="H263:I263"/>
    <mergeCell ref="C264:G264"/>
    <mergeCell ref="H264:I264"/>
    <mergeCell ref="C265:G265"/>
    <mergeCell ref="H265:I265"/>
    <mergeCell ref="C266:G266"/>
    <mergeCell ref="H266:I266"/>
    <mergeCell ref="C267:G267"/>
    <mergeCell ref="H267:I267"/>
    <mergeCell ref="H268:I268"/>
    <mergeCell ref="H259:I259"/>
    <mergeCell ref="B272:G272"/>
    <mergeCell ref="H272:I272"/>
    <mergeCell ref="D245:G245"/>
    <mergeCell ref="B249:G249"/>
    <mergeCell ref="H249:I249"/>
    <mergeCell ref="C252:G252"/>
    <mergeCell ref="C253:G253"/>
    <mergeCell ref="C254:G254"/>
    <mergeCell ref="C255:G255"/>
    <mergeCell ref="C256:G256"/>
    <mergeCell ref="C257:G257"/>
    <mergeCell ref="C258:G258"/>
    <mergeCell ref="H252:I252"/>
    <mergeCell ref="H253:I253"/>
    <mergeCell ref="H254:I254"/>
    <mergeCell ref="H255:I255"/>
    <mergeCell ref="H256:I256"/>
    <mergeCell ref="H257:I257"/>
    <mergeCell ref="H258:I258"/>
    <mergeCell ref="H251:I251"/>
    <mergeCell ref="H242:I242"/>
    <mergeCell ref="H243:I243"/>
    <mergeCell ref="B241:G241"/>
    <mergeCell ref="B237:F237"/>
    <mergeCell ref="B238:F238"/>
    <mergeCell ref="B239:F239"/>
    <mergeCell ref="B240:F240"/>
    <mergeCell ref="B242:F242"/>
    <mergeCell ref="B243:F243"/>
    <mergeCell ref="H216:I216"/>
    <mergeCell ref="H220:I220"/>
    <mergeCell ref="H221:I221"/>
    <mergeCell ref="H222:I222"/>
    <mergeCell ref="H223:I223"/>
    <mergeCell ref="B221:G221"/>
    <mergeCell ref="B222:G222"/>
    <mergeCell ref="B223:G223"/>
    <mergeCell ref="H225:I225"/>
    <mergeCell ref="B228:G228"/>
    <mergeCell ref="H228:I228"/>
    <mergeCell ref="B231:I231"/>
    <mergeCell ref="B233:I233"/>
    <mergeCell ref="B234:I234"/>
    <mergeCell ref="H236:I236"/>
    <mergeCell ref="H237:I237"/>
    <mergeCell ref="H239:I239"/>
    <mergeCell ref="H240:I240"/>
    <mergeCell ref="H241:I241"/>
    <mergeCell ref="B52:I52"/>
    <mergeCell ref="B51:I51"/>
    <mergeCell ref="D58:H58"/>
    <mergeCell ref="B61:I61"/>
    <mergeCell ref="B64:G64"/>
    <mergeCell ref="H64:I64"/>
    <mergeCell ref="B65:G65"/>
    <mergeCell ref="B66:G66"/>
    <mergeCell ref="B67:G67"/>
    <mergeCell ref="B68:G68"/>
    <mergeCell ref="B69:G69"/>
    <mergeCell ref="B70:G70"/>
    <mergeCell ref="H65:I65"/>
    <mergeCell ref="H66:I66"/>
    <mergeCell ref="H67:I67"/>
    <mergeCell ref="H68:I68"/>
    <mergeCell ref="D55:H55"/>
    <mergeCell ref="B48:I48"/>
    <mergeCell ref="H29:I29"/>
    <mergeCell ref="H28:I28"/>
    <mergeCell ref="F16:I16"/>
    <mergeCell ref="F17:I19"/>
    <mergeCell ref="F24:I24"/>
    <mergeCell ref="F25:I26"/>
    <mergeCell ref="B6:I8"/>
    <mergeCell ref="B11:I13"/>
    <mergeCell ref="B16:E16"/>
    <mergeCell ref="B15:C15"/>
    <mergeCell ref="B17:E19"/>
    <mergeCell ref="B21:I21"/>
    <mergeCell ref="B22:I23"/>
    <mergeCell ref="B24:E24"/>
    <mergeCell ref="B25:E26"/>
    <mergeCell ref="B31:I31"/>
    <mergeCell ref="B29:G29"/>
    <mergeCell ref="B32:I36"/>
    <mergeCell ref="B38:I38"/>
    <mergeCell ref="B39:I46"/>
    <mergeCell ref="B78:G78"/>
    <mergeCell ref="H78:I78"/>
    <mergeCell ref="B79:G79"/>
    <mergeCell ref="H79:I79"/>
    <mergeCell ref="B81:G81"/>
    <mergeCell ref="H81:I81"/>
    <mergeCell ref="B75:G75"/>
    <mergeCell ref="H75:I75"/>
    <mergeCell ref="B76:G76"/>
    <mergeCell ref="H76:I76"/>
    <mergeCell ref="B77:G77"/>
    <mergeCell ref="H77:I77"/>
    <mergeCell ref="H69:I69"/>
    <mergeCell ref="H70:I70"/>
    <mergeCell ref="H71:I71"/>
    <mergeCell ref="B74:G74"/>
    <mergeCell ref="H74:I74"/>
    <mergeCell ref="B71:G71"/>
    <mergeCell ref="B89:G89"/>
    <mergeCell ref="H89:I89"/>
    <mergeCell ref="B90:G90"/>
    <mergeCell ref="H90:I90"/>
    <mergeCell ref="B91:G91"/>
    <mergeCell ref="H91:I91"/>
    <mergeCell ref="B86:G86"/>
    <mergeCell ref="H86:I86"/>
    <mergeCell ref="B87:G87"/>
    <mergeCell ref="H87:I87"/>
    <mergeCell ref="B88:G88"/>
    <mergeCell ref="H88:I88"/>
    <mergeCell ref="B82:G82"/>
    <mergeCell ref="H82:I82"/>
    <mergeCell ref="B80:G80"/>
    <mergeCell ref="H80:I80"/>
    <mergeCell ref="B85:G85"/>
    <mergeCell ref="H85:I85"/>
    <mergeCell ref="T105:V105"/>
    <mergeCell ref="Y105:Z105"/>
    <mergeCell ref="AB105:AD105"/>
    <mergeCell ref="AG105:AH105"/>
    <mergeCell ref="AJ105:AL105"/>
    <mergeCell ref="B105:C105"/>
    <mergeCell ref="E105:G105"/>
    <mergeCell ref="L105:N105"/>
    <mergeCell ref="Q105:R105"/>
    <mergeCell ref="B99:I99"/>
    <mergeCell ref="B100:I100"/>
    <mergeCell ref="B102:C102"/>
    <mergeCell ref="E102:G102"/>
    <mergeCell ref="B104:C104"/>
    <mergeCell ref="E104:G104"/>
    <mergeCell ref="B92:G92"/>
    <mergeCell ref="H92:I92"/>
    <mergeCell ref="B93:G93"/>
    <mergeCell ref="H93:I93"/>
    <mergeCell ref="D96:H96"/>
    <mergeCell ref="CV105:CX105"/>
    <mergeCell ref="DA105:DB105"/>
    <mergeCell ref="DD105:DF105"/>
    <mergeCell ref="DI105:DJ105"/>
    <mergeCell ref="DL105:DN105"/>
    <mergeCell ref="CC105:CD105"/>
    <mergeCell ref="CF105:CH105"/>
    <mergeCell ref="CK105:CL105"/>
    <mergeCell ref="CN105:CP105"/>
    <mergeCell ref="CS105:CT105"/>
    <mergeCell ref="BH105:BJ105"/>
    <mergeCell ref="BM105:BN105"/>
    <mergeCell ref="BP105:BR105"/>
    <mergeCell ref="BU105:BV105"/>
    <mergeCell ref="BX105:BZ105"/>
    <mergeCell ref="AO105:AP105"/>
    <mergeCell ref="AR105:AT105"/>
    <mergeCell ref="AW105:AX105"/>
    <mergeCell ref="AZ105:BB105"/>
    <mergeCell ref="BE105:BF105"/>
    <mergeCell ref="FX105:FZ105"/>
    <mergeCell ref="GC105:GD105"/>
    <mergeCell ref="GF105:GH105"/>
    <mergeCell ref="GK105:GL105"/>
    <mergeCell ref="GN105:GP105"/>
    <mergeCell ref="FE105:FF105"/>
    <mergeCell ref="FH105:FJ105"/>
    <mergeCell ref="FM105:FN105"/>
    <mergeCell ref="FP105:FR105"/>
    <mergeCell ref="FU105:FV105"/>
    <mergeCell ref="EJ105:EL105"/>
    <mergeCell ref="EO105:EP105"/>
    <mergeCell ref="ER105:ET105"/>
    <mergeCell ref="EW105:EX105"/>
    <mergeCell ref="EZ105:FB105"/>
    <mergeCell ref="DQ105:DR105"/>
    <mergeCell ref="DT105:DV105"/>
    <mergeCell ref="DY105:DZ105"/>
    <mergeCell ref="EB105:ED105"/>
    <mergeCell ref="EG105:EH105"/>
    <mergeCell ref="IZ105:JB105"/>
    <mergeCell ref="JE105:JF105"/>
    <mergeCell ref="JH105:JJ105"/>
    <mergeCell ref="JM105:JN105"/>
    <mergeCell ref="JP105:JR105"/>
    <mergeCell ref="IG105:IH105"/>
    <mergeCell ref="IJ105:IL105"/>
    <mergeCell ref="IO105:IP105"/>
    <mergeCell ref="IR105:IT105"/>
    <mergeCell ref="IW105:IX105"/>
    <mergeCell ref="HL105:HN105"/>
    <mergeCell ref="HQ105:HR105"/>
    <mergeCell ref="HT105:HV105"/>
    <mergeCell ref="HY105:HZ105"/>
    <mergeCell ref="IB105:ID105"/>
    <mergeCell ref="GS105:GT105"/>
    <mergeCell ref="GV105:GX105"/>
    <mergeCell ref="HA105:HB105"/>
    <mergeCell ref="HD105:HF105"/>
    <mergeCell ref="HI105:HJ105"/>
    <mergeCell ref="MB105:MD105"/>
    <mergeCell ref="MG105:MH105"/>
    <mergeCell ref="MJ105:ML105"/>
    <mergeCell ref="MO105:MP105"/>
    <mergeCell ref="MR105:MT105"/>
    <mergeCell ref="LI105:LJ105"/>
    <mergeCell ref="LL105:LN105"/>
    <mergeCell ref="LQ105:LR105"/>
    <mergeCell ref="LT105:LV105"/>
    <mergeCell ref="LY105:LZ105"/>
    <mergeCell ref="KN105:KP105"/>
    <mergeCell ref="KS105:KT105"/>
    <mergeCell ref="KV105:KX105"/>
    <mergeCell ref="LA105:LB105"/>
    <mergeCell ref="LD105:LF105"/>
    <mergeCell ref="JU105:JV105"/>
    <mergeCell ref="JX105:JZ105"/>
    <mergeCell ref="KC105:KD105"/>
    <mergeCell ref="KF105:KH105"/>
    <mergeCell ref="KK105:KL105"/>
    <mergeCell ref="PD105:PF105"/>
    <mergeCell ref="PI105:PJ105"/>
    <mergeCell ref="PL105:PN105"/>
    <mergeCell ref="PQ105:PR105"/>
    <mergeCell ref="PT105:PV105"/>
    <mergeCell ref="OK105:OL105"/>
    <mergeCell ref="ON105:OP105"/>
    <mergeCell ref="OS105:OT105"/>
    <mergeCell ref="OV105:OX105"/>
    <mergeCell ref="PA105:PB105"/>
    <mergeCell ref="NP105:NR105"/>
    <mergeCell ref="NU105:NV105"/>
    <mergeCell ref="NX105:NZ105"/>
    <mergeCell ref="OC105:OD105"/>
    <mergeCell ref="OF105:OH105"/>
    <mergeCell ref="MW105:MX105"/>
    <mergeCell ref="MZ105:NB105"/>
    <mergeCell ref="NE105:NF105"/>
    <mergeCell ref="NH105:NJ105"/>
    <mergeCell ref="NM105:NN105"/>
    <mergeCell ref="SF105:SH105"/>
    <mergeCell ref="SK105:SL105"/>
    <mergeCell ref="SN105:SP105"/>
    <mergeCell ref="SS105:ST105"/>
    <mergeCell ref="SV105:SX105"/>
    <mergeCell ref="RM105:RN105"/>
    <mergeCell ref="RP105:RR105"/>
    <mergeCell ref="RU105:RV105"/>
    <mergeCell ref="RX105:RZ105"/>
    <mergeCell ref="SC105:SD105"/>
    <mergeCell ref="QR105:QT105"/>
    <mergeCell ref="QW105:QX105"/>
    <mergeCell ref="QZ105:RB105"/>
    <mergeCell ref="RE105:RF105"/>
    <mergeCell ref="RH105:RJ105"/>
    <mergeCell ref="PY105:PZ105"/>
    <mergeCell ref="QB105:QD105"/>
    <mergeCell ref="QG105:QH105"/>
    <mergeCell ref="QJ105:QL105"/>
    <mergeCell ref="QO105:QP105"/>
    <mergeCell ref="VH105:VJ105"/>
    <mergeCell ref="VM105:VN105"/>
    <mergeCell ref="VP105:VR105"/>
    <mergeCell ref="VU105:VV105"/>
    <mergeCell ref="VX105:VZ105"/>
    <mergeCell ref="UO105:UP105"/>
    <mergeCell ref="UR105:UT105"/>
    <mergeCell ref="UW105:UX105"/>
    <mergeCell ref="UZ105:VB105"/>
    <mergeCell ref="VE105:VF105"/>
    <mergeCell ref="TT105:TV105"/>
    <mergeCell ref="TY105:TZ105"/>
    <mergeCell ref="UB105:UD105"/>
    <mergeCell ref="UG105:UH105"/>
    <mergeCell ref="UJ105:UL105"/>
    <mergeCell ref="TA105:TB105"/>
    <mergeCell ref="TD105:TF105"/>
    <mergeCell ref="TI105:TJ105"/>
    <mergeCell ref="TL105:TN105"/>
    <mergeCell ref="TQ105:TR105"/>
    <mergeCell ref="YJ105:YL105"/>
    <mergeCell ref="YO105:YP105"/>
    <mergeCell ref="YR105:YT105"/>
    <mergeCell ref="YW105:YX105"/>
    <mergeCell ref="YZ105:ZB105"/>
    <mergeCell ref="XQ105:XR105"/>
    <mergeCell ref="XT105:XV105"/>
    <mergeCell ref="XY105:XZ105"/>
    <mergeCell ref="YB105:YD105"/>
    <mergeCell ref="YG105:YH105"/>
    <mergeCell ref="WV105:WX105"/>
    <mergeCell ref="XA105:XB105"/>
    <mergeCell ref="XD105:XF105"/>
    <mergeCell ref="XI105:XJ105"/>
    <mergeCell ref="XL105:XN105"/>
    <mergeCell ref="WC105:WD105"/>
    <mergeCell ref="WF105:WH105"/>
    <mergeCell ref="WK105:WL105"/>
    <mergeCell ref="WN105:WP105"/>
    <mergeCell ref="WS105:WT105"/>
    <mergeCell ref="ABL105:ABN105"/>
    <mergeCell ref="ABQ105:ABR105"/>
    <mergeCell ref="ABT105:ABV105"/>
    <mergeCell ref="ABY105:ABZ105"/>
    <mergeCell ref="ACB105:ACD105"/>
    <mergeCell ref="AAS105:AAT105"/>
    <mergeCell ref="AAV105:AAX105"/>
    <mergeCell ref="ABA105:ABB105"/>
    <mergeCell ref="ABD105:ABF105"/>
    <mergeCell ref="ABI105:ABJ105"/>
    <mergeCell ref="ZX105:ZZ105"/>
    <mergeCell ref="AAC105:AAD105"/>
    <mergeCell ref="AAF105:AAH105"/>
    <mergeCell ref="AAK105:AAL105"/>
    <mergeCell ref="AAN105:AAP105"/>
    <mergeCell ref="ZE105:ZF105"/>
    <mergeCell ref="ZH105:ZJ105"/>
    <mergeCell ref="ZM105:ZN105"/>
    <mergeCell ref="ZP105:ZR105"/>
    <mergeCell ref="ZU105:ZV105"/>
    <mergeCell ref="AEN105:AEP105"/>
    <mergeCell ref="AES105:AET105"/>
    <mergeCell ref="AEV105:AEX105"/>
    <mergeCell ref="AFA105:AFB105"/>
    <mergeCell ref="AFD105:AFF105"/>
    <mergeCell ref="ADU105:ADV105"/>
    <mergeCell ref="ADX105:ADZ105"/>
    <mergeCell ref="AEC105:AED105"/>
    <mergeCell ref="AEF105:AEH105"/>
    <mergeCell ref="AEK105:AEL105"/>
    <mergeCell ref="ACZ105:ADB105"/>
    <mergeCell ref="ADE105:ADF105"/>
    <mergeCell ref="ADH105:ADJ105"/>
    <mergeCell ref="ADM105:ADN105"/>
    <mergeCell ref="ADP105:ADR105"/>
    <mergeCell ref="ACG105:ACH105"/>
    <mergeCell ref="ACJ105:ACL105"/>
    <mergeCell ref="ACO105:ACP105"/>
    <mergeCell ref="ACR105:ACT105"/>
    <mergeCell ref="ACW105:ACX105"/>
    <mergeCell ref="AHP105:AHR105"/>
    <mergeCell ref="AHU105:AHV105"/>
    <mergeCell ref="AHX105:AHZ105"/>
    <mergeCell ref="AIC105:AID105"/>
    <mergeCell ref="AIF105:AIH105"/>
    <mergeCell ref="AGW105:AGX105"/>
    <mergeCell ref="AGZ105:AHB105"/>
    <mergeCell ref="AHE105:AHF105"/>
    <mergeCell ref="AHH105:AHJ105"/>
    <mergeCell ref="AHM105:AHN105"/>
    <mergeCell ref="AGB105:AGD105"/>
    <mergeCell ref="AGG105:AGH105"/>
    <mergeCell ref="AGJ105:AGL105"/>
    <mergeCell ref="AGO105:AGP105"/>
    <mergeCell ref="AGR105:AGT105"/>
    <mergeCell ref="AFI105:AFJ105"/>
    <mergeCell ref="AFL105:AFN105"/>
    <mergeCell ref="AFQ105:AFR105"/>
    <mergeCell ref="AFT105:AFV105"/>
    <mergeCell ref="AFY105:AFZ105"/>
    <mergeCell ref="AKR105:AKT105"/>
    <mergeCell ref="AKW105:AKX105"/>
    <mergeCell ref="AKZ105:ALB105"/>
    <mergeCell ref="ALE105:ALF105"/>
    <mergeCell ref="ALH105:ALJ105"/>
    <mergeCell ref="AJY105:AJZ105"/>
    <mergeCell ref="AKB105:AKD105"/>
    <mergeCell ref="AKG105:AKH105"/>
    <mergeCell ref="AKJ105:AKL105"/>
    <mergeCell ref="AKO105:AKP105"/>
    <mergeCell ref="AJD105:AJF105"/>
    <mergeCell ref="AJI105:AJJ105"/>
    <mergeCell ref="AJL105:AJN105"/>
    <mergeCell ref="AJQ105:AJR105"/>
    <mergeCell ref="AJT105:AJV105"/>
    <mergeCell ref="AIK105:AIL105"/>
    <mergeCell ref="AIN105:AIP105"/>
    <mergeCell ref="AIS105:AIT105"/>
    <mergeCell ref="AIV105:AIX105"/>
    <mergeCell ref="AJA105:AJB105"/>
    <mergeCell ref="ANT105:ANV105"/>
    <mergeCell ref="ANY105:ANZ105"/>
    <mergeCell ref="AOB105:AOD105"/>
    <mergeCell ref="AOG105:AOH105"/>
    <mergeCell ref="AOJ105:AOL105"/>
    <mergeCell ref="ANA105:ANB105"/>
    <mergeCell ref="AND105:ANF105"/>
    <mergeCell ref="ANI105:ANJ105"/>
    <mergeCell ref="ANL105:ANN105"/>
    <mergeCell ref="ANQ105:ANR105"/>
    <mergeCell ref="AMF105:AMH105"/>
    <mergeCell ref="AMK105:AML105"/>
    <mergeCell ref="AMN105:AMP105"/>
    <mergeCell ref="AMS105:AMT105"/>
    <mergeCell ref="AMV105:AMX105"/>
    <mergeCell ref="ALM105:ALN105"/>
    <mergeCell ref="ALP105:ALR105"/>
    <mergeCell ref="ALU105:ALV105"/>
    <mergeCell ref="ALX105:ALZ105"/>
    <mergeCell ref="AMC105:AMD105"/>
    <mergeCell ref="AQV105:AQX105"/>
    <mergeCell ref="ARA105:ARB105"/>
    <mergeCell ref="ARD105:ARF105"/>
    <mergeCell ref="ARI105:ARJ105"/>
    <mergeCell ref="ARL105:ARN105"/>
    <mergeCell ref="AQC105:AQD105"/>
    <mergeCell ref="AQF105:AQH105"/>
    <mergeCell ref="AQK105:AQL105"/>
    <mergeCell ref="AQN105:AQP105"/>
    <mergeCell ref="AQS105:AQT105"/>
    <mergeCell ref="APH105:APJ105"/>
    <mergeCell ref="APM105:APN105"/>
    <mergeCell ref="APP105:APR105"/>
    <mergeCell ref="APU105:APV105"/>
    <mergeCell ref="APX105:APZ105"/>
    <mergeCell ref="AOO105:AOP105"/>
    <mergeCell ref="AOR105:AOT105"/>
    <mergeCell ref="AOW105:AOX105"/>
    <mergeCell ref="AOZ105:APB105"/>
    <mergeCell ref="APE105:APF105"/>
    <mergeCell ref="ATX105:ATZ105"/>
    <mergeCell ref="AUC105:AUD105"/>
    <mergeCell ref="AUF105:AUH105"/>
    <mergeCell ref="AUK105:AUL105"/>
    <mergeCell ref="AUN105:AUP105"/>
    <mergeCell ref="ATE105:ATF105"/>
    <mergeCell ref="ATH105:ATJ105"/>
    <mergeCell ref="ATM105:ATN105"/>
    <mergeCell ref="ATP105:ATR105"/>
    <mergeCell ref="ATU105:ATV105"/>
    <mergeCell ref="ASJ105:ASL105"/>
    <mergeCell ref="ASO105:ASP105"/>
    <mergeCell ref="ASR105:AST105"/>
    <mergeCell ref="ASW105:ASX105"/>
    <mergeCell ref="ASZ105:ATB105"/>
    <mergeCell ref="ARQ105:ARR105"/>
    <mergeCell ref="ART105:ARV105"/>
    <mergeCell ref="ARY105:ARZ105"/>
    <mergeCell ref="ASB105:ASD105"/>
    <mergeCell ref="ASG105:ASH105"/>
    <mergeCell ref="AWZ105:AXB105"/>
    <mergeCell ref="AXE105:AXF105"/>
    <mergeCell ref="AXH105:AXJ105"/>
    <mergeCell ref="AXM105:AXN105"/>
    <mergeCell ref="AXP105:AXR105"/>
    <mergeCell ref="AWG105:AWH105"/>
    <mergeCell ref="AWJ105:AWL105"/>
    <mergeCell ref="AWO105:AWP105"/>
    <mergeCell ref="AWR105:AWT105"/>
    <mergeCell ref="AWW105:AWX105"/>
    <mergeCell ref="AVL105:AVN105"/>
    <mergeCell ref="AVQ105:AVR105"/>
    <mergeCell ref="AVT105:AVV105"/>
    <mergeCell ref="AVY105:AVZ105"/>
    <mergeCell ref="AWB105:AWD105"/>
    <mergeCell ref="AUS105:AUT105"/>
    <mergeCell ref="AUV105:AUX105"/>
    <mergeCell ref="AVA105:AVB105"/>
    <mergeCell ref="AVD105:AVF105"/>
    <mergeCell ref="AVI105:AVJ105"/>
    <mergeCell ref="BAB105:BAD105"/>
    <mergeCell ref="BAG105:BAH105"/>
    <mergeCell ref="BAJ105:BAL105"/>
    <mergeCell ref="BAO105:BAP105"/>
    <mergeCell ref="BAR105:BAT105"/>
    <mergeCell ref="AZI105:AZJ105"/>
    <mergeCell ref="AZL105:AZN105"/>
    <mergeCell ref="AZQ105:AZR105"/>
    <mergeCell ref="AZT105:AZV105"/>
    <mergeCell ref="AZY105:AZZ105"/>
    <mergeCell ref="AYN105:AYP105"/>
    <mergeCell ref="AYS105:AYT105"/>
    <mergeCell ref="AYV105:AYX105"/>
    <mergeCell ref="AZA105:AZB105"/>
    <mergeCell ref="AZD105:AZF105"/>
    <mergeCell ref="AXU105:AXV105"/>
    <mergeCell ref="AXX105:AXZ105"/>
    <mergeCell ref="AYC105:AYD105"/>
    <mergeCell ref="AYF105:AYH105"/>
    <mergeCell ref="AYK105:AYL105"/>
    <mergeCell ref="BDD105:BDF105"/>
    <mergeCell ref="BDI105:BDJ105"/>
    <mergeCell ref="BDL105:BDN105"/>
    <mergeCell ref="BDQ105:BDR105"/>
    <mergeCell ref="BDT105:BDV105"/>
    <mergeCell ref="BCK105:BCL105"/>
    <mergeCell ref="BCN105:BCP105"/>
    <mergeCell ref="BCS105:BCT105"/>
    <mergeCell ref="BCV105:BCX105"/>
    <mergeCell ref="BDA105:BDB105"/>
    <mergeCell ref="BBP105:BBR105"/>
    <mergeCell ref="BBU105:BBV105"/>
    <mergeCell ref="BBX105:BBZ105"/>
    <mergeCell ref="BCC105:BCD105"/>
    <mergeCell ref="BCF105:BCH105"/>
    <mergeCell ref="BAW105:BAX105"/>
    <mergeCell ref="BAZ105:BBB105"/>
    <mergeCell ref="BBE105:BBF105"/>
    <mergeCell ref="BBH105:BBJ105"/>
    <mergeCell ref="BBM105:BBN105"/>
    <mergeCell ref="BGF105:BGH105"/>
    <mergeCell ref="BGK105:BGL105"/>
    <mergeCell ref="BGN105:BGP105"/>
    <mergeCell ref="BGS105:BGT105"/>
    <mergeCell ref="BGV105:BGX105"/>
    <mergeCell ref="BFM105:BFN105"/>
    <mergeCell ref="BFP105:BFR105"/>
    <mergeCell ref="BFU105:BFV105"/>
    <mergeCell ref="BFX105:BFZ105"/>
    <mergeCell ref="BGC105:BGD105"/>
    <mergeCell ref="BER105:BET105"/>
    <mergeCell ref="BEW105:BEX105"/>
    <mergeCell ref="BEZ105:BFB105"/>
    <mergeCell ref="BFE105:BFF105"/>
    <mergeCell ref="BFH105:BFJ105"/>
    <mergeCell ref="BDY105:BDZ105"/>
    <mergeCell ref="BEB105:BED105"/>
    <mergeCell ref="BEG105:BEH105"/>
    <mergeCell ref="BEJ105:BEL105"/>
    <mergeCell ref="BEO105:BEP105"/>
    <mergeCell ref="BJH105:BJJ105"/>
    <mergeCell ref="BJM105:BJN105"/>
    <mergeCell ref="BJP105:BJR105"/>
    <mergeCell ref="BJU105:BJV105"/>
    <mergeCell ref="BJX105:BJZ105"/>
    <mergeCell ref="BIO105:BIP105"/>
    <mergeCell ref="BIR105:BIT105"/>
    <mergeCell ref="BIW105:BIX105"/>
    <mergeCell ref="BIZ105:BJB105"/>
    <mergeCell ref="BJE105:BJF105"/>
    <mergeCell ref="BHT105:BHV105"/>
    <mergeCell ref="BHY105:BHZ105"/>
    <mergeCell ref="BIB105:BID105"/>
    <mergeCell ref="BIG105:BIH105"/>
    <mergeCell ref="BIJ105:BIL105"/>
    <mergeCell ref="BHA105:BHB105"/>
    <mergeCell ref="BHD105:BHF105"/>
    <mergeCell ref="BHI105:BHJ105"/>
    <mergeCell ref="BHL105:BHN105"/>
    <mergeCell ref="BHQ105:BHR105"/>
    <mergeCell ref="BMJ105:BML105"/>
    <mergeCell ref="BMO105:BMP105"/>
    <mergeCell ref="BMR105:BMT105"/>
    <mergeCell ref="BMW105:BMX105"/>
    <mergeCell ref="BMZ105:BNB105"/>
    <mergeCell ref="BLQ105:BLR105"/>
    <mergeCell ref="BLT105:BLV105"/>
    <mergeCell ref="BLY105:BLZ105"/>
    <mergeCell ref="BMB105:BMD105"/>
    <mergeCell ref="BMG105:BMH105"/>
    <mergeCell ref="BKV105:BKX105"/>
    <mergeCell ref="BLA105:BLB105"/>
    <mergeCell ref="BLD105:BLF105"/>
    <mergeCell ref="BLI105:BLJ105"/>
    <mergeCell ref="BLL105:BLN105"/>
    <mergeCell ref="BKC105:BKD105"/>
    <mergeCell ref="BKF105:BKH105"/>
    <mergeCell ref="BKK105:BKL105"/>
    <mergeCell ref="BKN105:BKP105"/>
    <mergeCell ref="BKS105:BKT105"/>
    <mergeCell ref="BPL105:BPN105"/>
    <mergeCell ref="BPQ105:BPR105"/>
    <mergeCell ref="BPT105:BPV105"/>
    <mergeCell ref="BPY105:BPZ105"/>
    <mergeCell ref="BQB105:BQD105"/>
    <mergeCell ref="BOS105:BOT105"/>
    <mergeCell ref="BOV105:BOX105"/>
    <mergeCell ref="BPA105:BPB105"/>
    <mergeCell ref="BPD105:BPF105"/>
    <mergeCell ref="BPI105:BPJ105"/>
    <mergeCell ref="BNX105:BNZ105"/>
    <mergeCell ref="BOC105:BOD105"/>
    <mergeCell ref="BOF105:BOH105"/>
    <mergeCell ref="BOK105:BOL105"/>
    <mergeCell ref="BON105:BOP105"/>
    <mergeCell ref="BNE105:BNF105"/>
    <mergeCell ref="BNH105:BNJ105"/>
    <mergeCell ref="BNM105:BNN105"/>
    <mergeCell ref="BNP105:BNR105"/>
    <mergeCell ref="BNU105:BNV105"/>
    <mergeCell ref="BSN105:BSP105"/>
    <mergeCell ref="BSS105:BST105"/>
    <mergeCell ref="BSV105:BSX105"/>
    <mergeCell ref="BTA105:BTB105"/>
    <mergeCell ref="BTD105:BTF105"/>
    <mergeCell ref="BRU105:BRV105"/>
    <mergeCell ref="BRX105:BRZ105"/>
    <mergeCell ref="BSC105:BSD105"/>
    <mergeCell ref="BSF105:BSH105"/>
    <mergeCell ref="BSK105:BSL105"/>
    <mergeCell ref="BQZ105:BRB105"/>
    <mergeCell ref="BRE105:BRF105"/>
    <mergeCell ref="BRH105:BRJ105"/>
    <mergeCell ref="BRM105:BRN105"/>
    <mergeCell ref="BRP105:BRR105"/>
    <mergeCell ref="BQG105:BQH105"/>
    <mergeCell ref="BQJ105:BQL105"/>
    <mergeCell ref="BQO105:BQP105"/>
    <mergeCell ref="BQR105:BQT105"/>
    <mergeCell ref="BQW105:BQX105"/>
    <mergeCell ref="BVP105:BVR105"/>
    <mergeCell ref="BVU105:BVV105"/>
    <mergeCell ref="BVX105:BVZ105"/>
    <mergeCell ref="BWC105:BWD105"/>
    <mergeCell ref="BWF105:BWH105"/>
    <mergeCell ref="BUW105:BUX105"/>
    <mergeCell ref="BUZ105:BVB105"/>
    <mergeCell ref="BVE105:BVF105"/>
    <mergeCell ref="BVH105:BVJ105"/>
    <mergeCell ref="BVM105:BVN105"/>
    <mergeCell ref="BUB105:BUD105"/>
    <mergeCell ref="BUG105:BUH105"/>
    <mergeCell ref="BUJ105:BUL105"/>
    <mergeCell ref="BUO105:BUP105"/>
    <mergeCell ref="BUR105:BUT105"/>
    <mergeCell ref="BTI105:BTJ105"/>
    <mergeCell ref="BTL105:BTN105"/>
    <mergeCell ref="BTQ105:BTR105"/>
    <mergeCell ref="BTT105:BTV105"/>
    <mergeCell ref="BTY105:BTZ105"/>
    <mergeCell ref="BYR105:BYT105"/>
    <mergeCell ref="BYW105:BYX105"/>
    <mergeCell ref="BYZ105:BZB105"/>
    <mergeCell ref="BZE105:BZF105"/>
    <mergeCell ref="BZH105:BZJ105"/>
    <mergeCell ref="BXY105:BXZ105"/>
    <mergeCell ref="BYB105:BYD105"/>
    <mergeCell ref="BYG105:BYH105"/>
    <mergeCell ref="BYJ105:BYL105"/>
    <mergeCell ref="BYO105:BYP105"/>
    <mergeCell ref="BXD105:BXF105"/>
    <mergeCell ref="BXI105:BXJ105"/>
    <mergeCell ref="BXL105:BXN105"/>
    <mergeCell ref="BXQ105:BXR105"/>
    <mergeCell ref="BXT105:BXV105"/>
    <mergeCell ref="BWK105:BWL105"/>
    <mergeCell ref="BWN105:BWP105"/>
    <mergeCell ref="BWS105:BWT105"/>
    <mergeCell ref="BWV105:BWX105"/>
    <mergeCell ref="BXA105:BXB105"/>
    <mergeCell ref="CBT105:CBV105"/>
    <mergeCell ref="CBY105:CBZ105"/>
    <mergeCell ref="CCB105:CCD105"/>
    <mergeCell ref="CCG105:CCH105"/>
    <mergeCell ref="CCJ105:CCL105"/>
    <mergeCell ref="CBA105:CBB105"/>
    <mergeCell ref="CBD105:CBF105"/>
    <mergeCell ref="CBI105:CBJ105"/>
    <mergeCell ref="CBL105:CBN105"/>
    <mergeCell ref="CBQ105:CBR105"/>
    <mergeCell ref="CAF105:CAH105"/>
    <mergeCell ref="CAK105:CAL105"/>
    <mergeCell ref="CAN105:CAP105"/>
    <mergeCell ref="CAS105:CAT105"/>
    <mergeCell ref="CAV105:CAX105"/>
    <mergeCell ref="BZM105:BZN105"/>
    <mergeCell ref="BZP105:BZR105"/>
    <mergeCell ref="BZU105:BZV105"/>
    <mergeCell ref="BZX105:BZZ105"/>
    <mergeCell ref="CAC105:CAD105"/>
    <mergeCell ref="CEV105:CEX105"/>
    <mergeCell ref="CFA105:CFB105"/>
    <mergeCell ref="CFD105:CFF105"/>
    <mergeCell ref="CFI105:CFJ105"/>
    <mergeCell ref="CFL105:CFN105"/>
    <mergeCell ref="CEC105:CED105"/>
    <mergeCell ref="CEF105:CEH105"/>
    <mergeCell ref="CEK105:CEL105"/>
    <mergeCell ref="CEN105:CEP105"/>
    <mergeCell ref="CES105:CET105"/>
    <mergeCell ref="CDH105:CDJ105"/>
    <mergeCell ref="CDM105:CDN105"/>
    <mergeCell ref="CDP105:CDR105"/>
    <mergeCell ref="CDU105:CDV105"/>
    <mergeCell ref="CDX105:CDZ105"/>
    <mergeCell ref="CCO105:CCP105"/>
    <mergeCell ref="CCR105:CCT105"/>
    <mergeCell ref="CCW105:CCX105"/>
    <mergeCell ref="CCZ105:CDB105"/>
    <mergeCell ref="CDE105:CDF105"/>
    <mergeCell ref="CHX105:CHZ105"/>
    <mergeCell ref="CIC105:CID105"/>
    <mergeCell ref="CIF105:CIH105"/>
    <mergeCell ref="CIK105:CIL105"/>
    <mergeCell ref="CIN105:CIP105"/>
    <mergeCell ref="CHE105:CHF105"/>
    <mergeCell ref="CHH105:CHJ105"/>
    <mergeCell ref="CHM105:CHN105"/>
    <mergeCell ref="CHP105:CHR105"/>
    <mergeCell ref="CHU105:CHV105"/>
    <mergeCell ref="CGJ105:CGL105"/>
    <mergeCell ref="CGO105:CGP105"/>
    <mergeCell ref="CGR105:CGT105"/>
    <mergeCell ref="CGW105:CGX105"/>
    <mergeCell ref="CGZ105:CHB105"/>
    <mergeCell ref="CFQ105:CFR105"/>
    <mergeCell ref="CFT105:CFV105"/>
    <mergeCell ref="CFY105:CFZ105"/>
    <mergeCell ref="CGB105:CGD105"/>
    <mergeCell ref="CGG105:CGH105"/>
    <mergeCell ref="CKZ105:CLB105"/>
    <mergeCell ref="CLE105:CLF105"/>
    <mergeCell ref="CLH105:CLJ105"/>
    <mergeCell ref="CLM105:CLN105"/>
    <mergeCell ref="CLP105:CLR105"/>
    <mergeCell ref="CKG105:CKH105"/>
    <mergeCell ref="CKJ105:CKL105"/>
    <mergeCell ref="CKO105:CKP105"/>
    <mergeCell ref="CKR105:CKT105"/>
    <mergeCell ref="CKW105:CKX105"/>
    <mergeCell ref="CJL105:CJN105"/>
    <mergeCell ref="CJQ105:CJR105"/>
    <mergeCell ref="CJT105:CJV105"/>
    <mergeCell ref="CJY105:CJZ105"/>
    <mergeCell ref="CKB105:CKD105"/>
    <mergeCell ref="CIS105:CIT105"/>
    <mergeCell ref="CIV105:CIX105"/>
    <mergeCell ref="CJA105:CJB105"/>
    <mergeCell ref="CJD105:CJF105"/>
    <mergeCell ref="CJI105:CJJ105"/>
    <mergeCell ref="COB105:COD105"/>
    <mergeCell ref="COG105:COH105"/>
    <mergeCell ref="COJ105:COL105"/>
    <mergeCell ref="COO105:COP105"/>
    <mergeCell ref="COR105:COT105"/>
    <mergeCell ref="CNI105:CNJ105"/>
    <mergeCell ref="CNL105:CNN105"/>
    <mergeCell ref="CNQ105:CNR105"/>
    <mergeCell ref="CNT105:CNV105"/>
    <mergeCell ref="CNY105:CNZ105"/>
    <mergeCell ref="CMN105:CMP105"/>
    <mergeCell ref="CMS105:CMT105"/>
    <mergeCell ref="CMV105:CMX105"/>
    <mergeCell ref="CNA105:CNB105"/>
    <mergeCell ref="CND105:CNF105"/>
    <mergeCell ref="CLU105:CLV105"/>
    <mergeCell ref="CLX105:CLZ105"/>
    <mergeCell ref="CMC105:CMD105"/>
    <mergeCell ref="CMF105:CMH105"/>
    <mergeCell ref="CMK105:CML105"/>
    <mergeCell ref="CRD105:CRF105"/>
    <mergeCell ref="CRI105:CRJ105"/>
    <mergeCell ref="CRL105:CRN105"/>
    <mergeCell ref="CRQ105:CRR105"/>
    <mergeCell ref="CRT105:CRV105"/>
    <mergeCell ref="CQK105:CQL105"/>
    <mergeCell ref="CQN105:CQP105"/>
    <mergeCell ref="CQS105:CQT105"/>
    <mergeCell ref="CQV105:CQX105"/>
    <mergeCell ref="CRA105:CRB105"/>
    <mergeCell ref="CPP105:CPR105"/>
    <mergeCell ref="CPU105:CPV105"/>
    <mergeCell ref="CPX105:CPZ105"/>
    <mergeCell ref="CQC105:CQD105"/>
    <mergeCell ref="CQF105:CQH105"/>
    <mergeCell ref="COW105:COX105"/>
    <mergeCell ref="COZ105:CPB105"/>
    <mergeCell ref="CPE105:CPF105"/>
    <mergeCell ref="CPH105:CPJ105"/>
    <mergeCell ref="CPM105:CPN105"/>
    <mergeCell ref="CUF105:CUH105"/>
    <mergeCell ref="CUK105:CUL105"/>
    <mergeCell ref="CUN105:CUP105"/>
    <mergeCell ref="CUS105:CUT105"/>
    <mergeCell ref="CUV105:CUX105"/>
    <mergeCell ref="CTM105:CTN105"/>
    <mergeCell ref="CTP105:CTR105"/>
    <mergeCell ref="CTU105:CTV105"/>
    <mergeCell ref="CTX105:CTZ105"/>
    <mergeCell ref="CUC105:CUD105"/>
    <mergeCell ref="CSR105:CST105"/>
    <mergeCell ref="CSW105:CSX105"/>
    <mergeCell ref="CSZ105:CTB105"/>
    <mergeCell ref="CTE105:CTF105"/>
    <mergeCell ref="CTH105:CTJ105"/>
    <mergeCell ref="CRY105:CRZ105"/>
    <mergeCell ref="CSB105:CSD105"/>
    <mergeCell ref="CSG105:CSH105"/>
    <mergeCell ref="CSJ105:CSL105"/>
    <mergeCell ref="CSO105:CSP105"/>
    <mergeCell ref="CXH105:CXJ105"/>
    <mergeCell ref="CXM105:CXN105"/>
    <mergeCell ref="CXP105:CXR105"/>
    <mergeCell ref="CXU105:CXV105"/>
    <mergeCell ref="CXX105:CXZ105"/>
    <mergeCell ref="CWO105:CWP105"/>
    <mergeCell ref="CWR105:CWT105"/>
    <mergeCell ref="CWW105:CWX105"/>
    <mergeCell ref="CWZ105:CXB105"/>
    <mergeCell ref="CXE105:CXF105"/>
    <mergeCell ref="CVT105:CVV105"/>
    <mergeCell ref="CVY105:CVZ105"/>
    <mergeCell ref="CWB105:CWD105"/>
    <mergeCell ref="CWG105:CWH105"/>
    <mergeCell ref="CWJ105:CWL105"/>
    <mergeCell ref="CVA105:CVB105"/>
    <mergeCell ref="CVD105:CVF105"/>
    <mergeCell ref="CVI105:CVJ105"/>
    <mergeCell ref="CVL105:CVN105"/>
    <mergeCell ref="CVQ105:CVR105"/>
    <mergeCell ref="DAJ105:DAL105"/>
    <mergeCell ref="DAO105:DAP105"/>
    <mergeCell ref="DAR105:DAT105"/>
    <mergeCell ref="DAW105:DAX105"/>
    <mergeCell ref="DAZ105:DBB105"/>
    <mergeCell ref="CZQ105:CZR105"/>
    <mergeCell ref="CZT105:CZV105"/>
    <mergeCell ref="CZY105:CZZ105"/>
    <mergeCell ref="DAB105:DAD105"/>
    <mergeCell ref="DAG105:DAH105"/>
    <mergeCell ref="CYV105:CYX105"/>
    <mergeCell ref="CZA105:CZB105"/>
    <mergeCell ref="CZD105:CZF105"/>
    <mergeCell ref="CZI105:CZJ105"/>
    <mergeCell ref="CZL105:CZN105"/>
    <mergeCell ref="CYC105:CYD105"/>
    <mergeCell ref="CYF105:CYH105"/>
    <mergeCell ref="CYK105:CYL105"/>
    <mergeCell ref="CYN105:CYP105"/>
    <mergeCell ref="CYS105:CYT105"/>
    <mergeCell ref="DDL105:DDN105"/>
    <mergeCell ref="DDQ105:DDR105"/>
    <mergeCell ref="DDT105:DDV105"/>
    <mergeCell ref="DDY105:DDZ105"/>
    <mergeCell ref="DEB105:DED105"/>
    <mergeCell ref="DCS105:DCT105"/>
    <mergeCell ref="DCV105:DCX105"/>
    <mergeCell ref="DDA105:DDB105"/>
    <mergeCell ref="DDD105:DDF105"/>
    <mergeCell ref="DDI105:DDJ105"/>
    <mergeCell ref="DBX105:DBZ105"/>
    <mergeCell ref="DCC105:DCD105"/>
    <mergeCell ref="DCF105:DCH105"/>
    <mergeCell ref="DCK105:DCL105"/>
    <mergeCell ref="DCN105:DCP105"/>
    <mergeCell ref="DBE105:DBF105"/>
    <mergeCell ref="DBH105:DBJ105"/>
    <mergeCell ref="DBM105:DBN105"/>
    <mergeCell ref="DBP105:DBR105"/>
    <mergeCell ref="DBU105:DBV105"/>
    <mergeCell ref="DGN105:DGP105"/>
    <mergeCell ref="DGS105:DGT105"/>
    <mergeCell ref="DGV105:DGX105"/>
    <mergeCell ref="DHA105:DHB105"/>
    <mergeCell ref="DHD105:DHF105"/>
    <mergeCell ref="DFU105:DFV105"/>
    <mergeCell ref="DFX105:DFZ105"/>
    <mergeCell ref="DGC105:DGD105"/>
    <mergeCell ref="DGF105:DGH105"/>
    <mergeCell ref="DGK105:DGL105"/>
    <mergeCell ref="DEZ105:DFB105"/>
    <mergeCell ref="DFE105:DFF105"/>
    <mergeCell ref="DFH105:DFJ105"/>
    <mergeCell ref="DFM105:DFN105"/>
    <mergeCell ref="DFP105:DFR105"/>
    <mergeCell ref="DEG105:DEH105"/>
    <mergeCell ref="DEJ105:DEL105"/>
    <mergeCell ref="DEO105:DEP105"/>
    <mergeCell ref="DER105:DET105"/>
    <mergeCell ref="DEW105:DEX105"/>
    <mergeCell ref="DJP105:DJR105"/>
    <mergeCell ref="DJU105:DJV105"/>
    <mergeCell ref="DJX105:DJZ105"/>
    <mergeCell ref="DKC105:DKD105"/>
    <mergeCell ref="DKF105:DKH105"/>
    <mergeCell ref="DIW105:DIX105"/>
    <mergeCell ref="DIZ105:DJB105"/>
    <mergeCell ref="DJE105:DJF105"/>
    <mergeCell ref="DJH105:DJJ105"/>
    <mergeCell ref="DJM105:DJN105"/>
    <mergeCell ref="DIB105:DID105"/>
    <mergeCell ref="DIG105:DIH105"/>
    <mergeCell ref="DIJ105:DIL105"/>
    <mergeCell ref="DIO105:DIP105"/>
    <mergeCell ref="DIR105:DIT105"/>
    <mergeCell ref="DHI105:DHJ105"/>
    <mergeCell ref="DHL105:DHN105"/>
    <mergeCell ref="DHQ105:DHR105"/>
    <mergeCell ref="DHT105:DHV105"/>
    <mergeCell ref="DHY105:DHZ105"/>
    <mergeCell ref="DMR105:DMT105"/>
    <mergeCell ref="DMW105:DMX105"/>
    <mergeCell ref="DMZ105:DNB105"/>
    <mergeCell ref="DNE105:DNF105"/>
    <mergeCell ref="DNH105:DNJ105"/>
    <mergeCell ref="DLY105:DLZ105"/>
    <mergeCell ref="DMB105:DMD105"/>
    <mergeCell ref="DMG105:DMH105"/>
    <mergeCell ref="DMJ105:DML105"/>
    <mergeCell ref="DMO105:DMP105"/>
    <mergeCell ref="DLD105:DLF105"/>
    <mergeCell ref="DLI105:DLJ105"/>
    <mergeCell ref="DLL105:DLN105"/>
    <mergeCell ref="DLQ105:DLR105"/>
    <mergeCell ref="DLT105:DLV105"/>
    <mergeCell ref="DKK105:DKL105"/>
    <mergeCell ref="DKN105:DKP105"/>
    <mergeCell ref="DKS105:DKT105"/>
    <mergeCell ref="DKV105:DKX105"/>
    <mergeCell ref="DLA105:DLB105"/>
    <mergeCell ref="DPT105:DPV105"/>
    <mergeCell ref="DPY105:DPZ105"/>
    <mergeCell ref="DQB105:DQD105"/>
    <mergeCell ref="DQG105:DQH105"/>
    <mergeCell ref="DQJ105:DQL105"/>
    <mergeCell ref="DPA105:DPB105"/>
    <mergeCell ref="DPD105:DPF105"/>
    <mergeCell ref="DPI105:DPJ105"/>
    <mergeCell ref="DPL105:DPN105"/>
    <mergeCell ref="DPQ105:DPR105"/>
    <mergeCell ref="DOF105:DOH105"/>
    <mergeCell ref="DOK105:DOL105"/>
    <mergeCell ref="DON105:DOP105"/>
    <mergeCell ref="DOS105:DOT105"/>
    <mergeCell ref="DOV105:DOX105"/>
    <mergeCell ref="DNM105:DNN105"/>
    <mergeCell ref="DNP105:DNR105"/>
    <mergeCell ref="DNU105:DNV105"/>
    <mergeCell ref="DNX105:DNZ105"/>
    <mergeCell ref="DOC105:DOD105"/>
    <mergeCell ref="DSV105:DSX105"/>
    <mergeCell ref="DTA105:DTB105"/>
    <mergeCell ref="DTD105:DTF105"/>
    <mergeCell ref="DTI105:DTJ105"/>
    <mergeCell ref="DTL105:DTN105"/>
    <mergeCell ref="DSC105:DSD105"/>
    <mergeCell ref="DSF105:DSH105"/>
    <mergeCell ref="DSK105:DSL105"/>
    <mergeCell ref="DSN105:DSP105"/>
    <mergeCell ref="DSS105:DST105"/>
    <mergeCell ref="DRH105:DRJ105"/>
    <mergeCell ref="DRM105:DRN105"/>
    <mergeCell ref="DRP105:DRR105"/>
    <mergeCell ref="DRU105:DRV105"/>
    <mergeCell ref="DRX105:DRZ105"/>
    <mergeCell ref="DQO105:DQP105"/>
    <mergeCell ref="DQR105:DQT105"/>
    <mergeCell ref="DQW105:DQX105"/>
    <mergeCell ref="DQZ105:DRB105"/>
    <mergeCell ref="DRE105:DRF105"/>
    <mergeCell ref="DVX105:DVZ105"/>
    <mergeCell ref="DWC105:DWD105"/>
    <mergeCell ref="DWF105:DWH105"/>
    <mergeCell ref="DWK105:DWL105"/>
    <mergeCell ref="DWN105:DWP105"/>
    <mergeCell ref="DVE105:DVF105"/>
    <mergeCell ref="DVH105:DVJ105"/>
    <mergeCell ref="DVM105:DVN105"/>
    <mergeCell ref="DVP105:DVR105"/>
    <mergeCell ref="DVU105:DVV105"/>
    <mergeCell ref="DUJ105:DUL105"/>
    <mergeCell ref="DUO105:DUP105"/>
    <mergeCell ref="DUR105:DUT105"/>
    <mergeCell ref="DUW105:DUX105"/>
    <mergeCell ref="DUZ105:DVB105"/>
    <mergeCell ref="DTQ105:DTR105"/>
    <mergeCell ref="DTT105:DTV105"/>
    <mergeCell ref="DTY105:DTZ105"/>
    <mergeCell ref="DUB105:DUD105"/>
    <mergeCell ref="DUG105:DUH105"/>
    <mergeCell ref="DYZ105:DZB105"/>
    <mergeCell ref="DZE105:DZF105"/>
    <mergeCell ref="DZH105:DZJ105"/>
    <mergeCell ref="DZM105:DZN105"/>
    <mergeCell ref="DZP105:DZR105"/>
    <mergeCell ref="DYG105:DYH105"/>
    <mergeCell ref="DYJ105:DYL105"/>
    <mergeCell ref="DYO105:DYP105"/>
    <mergeCell ref="DYR105:DYT105"/>
    <mergeCell ref="DYW105:DYX105"/>
    <mergeCell ref="DXL105:DXN105"/>
    <mergeCell ref="DXQ105:DXR105"/>
    <mergeCell ref="DXT105:DXV105"/>
    <mergeCell ref="DXY105:DXZ105"/>
    <mergeCell ref="DYB105:DYD105"/>
    <mergeCell ref="DWS105:DWT105"/>
    <mergeCell ref="DWV105:DWX105"/>
    <mergeCell ref="DXA105:DXB105"/>
    <mergeCell ref="DXD105:DXF105"/>
    <mergeCell ref="DXI105:DXJ105"/>
    <mergeCell ref="ECB105:ECD105"/>
    <mergeCell ref="ECG105:ECH105"/>
    <mergeCell ref="ECJ105:ECL105"/>
    <mergeCell ref="ECO105:ECP105"/>
    <mergeCell ref="ECR105:ECT105"/>
    <mergeCell ref="EBI105:EBJ105"/>
    <mergeCell ref="EBL105:EBN105"/>
    <mergeCell ref="EBQ105:EBR105"/>
    <mergeCell ref="EBT105:EBV105"/>
    <mergeCell ref="EBY105:EBZ105"/>
    <mergeCell ref="EAN105:EAP105"/>
    <mergeCell ref="EAS105:EAT105"/>
    <mergeCell ref="EAV105:EAX105"/>
    <mergeCell ref="EBA105:EBB105"/>
    <mergeCell ref="EBD105:EBF105"/>
    <mergeCell ref="DZU105:DZV105"/>
    <mergeCell ref="DZX105:DZZ105"/>
    <mergeCell ref="EAC105:EAD105"/>
    <mergeCell ref="EAF105:EAH105"/>
    <mergeCell ref="EAK105:EAL105"/>
    <mergeCell ref="EFD105:EFF105"/>
    <mergeCell ref="EFI105:EFJ105"/>
    <mergeCell ref="EFL105:EFN105"/>
    <mergeCell ref="EFQ105:EFR105"/>
    <mergeCell ref="EFT105:EFV105"/>
    <mergeCell ref="EEK105:EEL105"/>
    <mergeCell ref="EEN105:EEP105"/>
    <mergeCell ref="EES105:EET105"/>
    <mergeCell ref="EEV105:EEX105"/>
    <mergeCell ref="EFA105:EFB105"/>
    <mergeCell ref="EDP105:EDR105"/>
    <mergeCell ref="EDU105:EDV105"/>
    <mergeCell ref="EDX105:EDZ105"/>
    <mergeCell ref="EEC105:EED105"/>
    <mergeCell ref="EEF105:EEH105"/>
    <mergeCell ref="ECW105:ECX105"/>
    <mergeCell ref="ECZ105:EDB105"/>
    <mergeCell ref="EDE105:EDF105"/>
    <mergeCell ref="EDH105:EDJ105"/>
    <mergeCell ref="EDM105:EDN105"/>
    <mergeCell ref="EIF105:EIH105"/>
    <mergeCell ref="EIK105:EIL105"/>
    <mergeCell ref="EIN105:EIP105"/>
    <mergeCell ref="EIS105:EIT105"/>
    <mergeCell ref="EIV105:EIX105"/>
    <mergeCell ref="EHM105:EHN105"/>
    <mergeCell ref="EHP105:EHR105"/>
    <mergeCell ref="EHU105:EHV105"/>
    <mergeCell ref="EHX105:EHZ105"/>
    <mergeCell ref="EIC105:EID105"/>
    <mergeCell ref="EGR105:EGT105"/>
    <mergeCell ref="EGW105:EGX105"/>
    <mergeCell ref="EGZ105:EHB105"/>
    <mergeCell ref="EHE105:EHF105"/>
    <mergeCell ref="EHH105:EHJ105"/>
    <mergeCell ref="EFY105:EFZ105"/>
    <mergeCell ref="EGB105:EGD105"/>
    <mergeCell ref="EGG105:EGH105"/>
    <mergeCell ref="EGJ105:EGL105"/>
    <mergeCell ref="EGO105:EGP105"/>
    <mergeCell ref="ELH105:ELJ105"/>
    <mergeCell ref="ELM105:ELN105"/>
    <mergeCell ref="ELP105:ELR105"/>
    <mergeCell ref="ELU105:ELV105"/>
    <mergeCell ref="ELX105:ELZ105"/>
    <mergeCell ref="EKO105:EKP105"/>
    <mergeCell ref="EKR105:EKT105"/>
    <mergeCell ref="EKW105:EKX105"/>
    <mergeCell ref="EKZ105:ELB105"/>
    <mergeCell ref="ELE105:ELF105"/>
    <mergeCell ref="EJT105:EJV105"/>
    <mergeCell ref="EJY105:EJZ105"/>
    <mergeCell ref="EKB105:EKD105"/>
    <mergeCell ref="EKG105:EKH105"/>
    <mergeCell ref="EKJ105:EKL105"/>
    <mergeCell ref="EJA105:EJB105"/>
    <mergeCell ref="EJD105:EJF105"/>
    <mergeCell ref="EJI105:EJJ105"/>
    <mergeCell ref="EJL105:EJN105"/>
    <mergeCell ref="EJQ105:EJR105"/>
    <mergeCell ref="EOJ105:EOL105"/>
    <mergeCell ref="EOO105:EOP105"/>
    <mergeCell ref="EOR105:EOT105"/>
    <mergeCell ref="EOW105:EOX105"/>
    <mergeCell ref="EOZ105:EPB105"/>
    <mergeCell ref="ENQ105:ENR105"/>
    <mergeCell ref="ENT105:ENV105"/>
    <mergeCell ref="ENY105:ENZ105"/>
    <mergeCell ref="EOB105:EOD105"/>
    <mergeCell ref="EOG105:EOH105"/>
    <mergeCell ref="EMV105:EMX105"/>
    <mergeCell ref="ENA105:ENB105"/>
    <mergeCell ref="END105:ENF105"/>
    <mergeCell ref="ENI105:ENJ105"/>
    <mergeCell ref="ENL105:ENN105"/>
    <mergeCell ref="EMC105:EMD105"/>
    <mergeCell ref="EMF105:EMH105"/>
    <mergeCell ref="EMK105:EML105"/>
    <mergeCell ref="EMN105:EMP105"/>
    <mergeCell ref="EMS105:EMT105"/>
    <mergeCell ref="ERL105:ERN105"/>
    <mergeCell ref="ERQ105:ERR105"/>
    <mergeCell ref="ERT105:ERV105"/>
    <mergeCell ref="ERY105:ERZ105"/>
    <mergeCell ref="ESB105:ESD105"/>
    <mergeCell ref="EQS105:EQT105"/>
    <mergeCell ref="EQV105:EQX105"/>
    <mergeCell ref="ERA105:ERB105"/>
    <mergeCell ref="ERD105:ERF105"/>
    <mergeCell ref="ERI105:ERJ105"/>
    <mergeCell ref="EPX105:EPZ105"/>
    <mergeCell ref="EQC105:EQD105"/>
    <mergeCell ref="EQF105:EQH105"/>
    <mergeCell ref="EQK105:EQL105"/>
    <mergeCell ref="EQN105:EQP105"/>
    <mergeCell ref="EPE105:EPF105"/>
    <mergeCell ref="EPH105:EPJ105"/>
    <mergeCell ref="EPM105:EPN105"/>
    <mergeCell ref="EPP105:EPR105"/>
    <mergeCell ref="EPU105:EPV105"/>
    <mergeCell ref="EUN105:EUP105"/>
    <mergeCell ref="EUS105:EUT105"/>
    <mergeCell ref="EUV105:EUX105"/>
    <mergeCell ref="EVA105:EVB105"/>
    <mergeCell ref="EVD105:EVF105"/>
    <mergeCell ref="ETU105:ETV105"/>
    <mergeCell ref="ETX105:ETZ105"/>
    <mergeCell ref="EUC105:EUD105"/>
    <mergeCell ref="EUF105:EUH105"/>
    <mergeCell ref="EUK105:EUL105"/>
    <mergeCell ref="ESZ105:ETB105"/>
    <mergeCell ref="ETE105:ETF105"/>
    <mergeCell ref="ETH105:ETJ105"/>
    <mergeCell ref="ETM105:ETN105"/>
    <mergeCell ref="ETP105:ETR105"/>
    <mergeCell ref="ESG105:ESH105"/>
    <mergeCell ref="ESJ105:ESL105"/>
    <mergeCell ref="ESO105:ESP105"/>
    <mergeCell ref="ESR105:EST105"/>
    <mergeCell ref="ESW105:ESX105"/>
    <mergeCell ref="EXP105:EXR105"/>
    <mergeCell ref="EXU105:EXV105"/>
    <mergeCell ref="EXX105:EXZ105"/>
    <mergeCell ref="EYC105:EYD105"/>
    <mergeCell ref="EYF105:EYH105"/>
    <mergeCell ref="EWW105:EWX105"/>
    <mergeCell ref="EWZ105:EXB105"/>
    <mergeCell ref="EXE105:EXF105"/>
    <mergeCell ref="EXH105:EXJ105"/>
    <mergeCell ref="EXM105:EXN105"/>
    <mergeCell ref="EWB105:EWD105"/>
    <mergeCell ref="EWG105:EWH105"/>
    <mergeCell ref="EWJ105:EWL105"/>
    <mergeCell ref="EWO105:EWP105"/>
    <mergeCell ref="EWR105:EWT105"/>
    <mergeCell ref="EVI105:EVJ105"/>
    <mergeCell ref="EVL105:EVN105"/>
    <mergeCell ref="EVQ105:EVR105"/>
    <mergeCell ref="EVT105:EVV105"/>
    <mergeCell ref="EVY105:EVZ105"/>
    <mergeCell ref="FAR105:FAT105"/>
    <mergeCell ref="FAW105:FAX105"/>
    <mergeCell ref="FAZ105:FBB105"/>
    <mergeCell ref="FBE105:FBF105"/>
    <mergeCell ref="FBH105:FBJ105"/>
    <mergeCell ref="EZY105:EZZ105"/>
    <mergeCell ref="FAB105:FAD105"/>
    <mergeCell ref="FAG105:FAH105"/>
    <mergeCell ref="FAJ105:FAL105"/>
    <mergeCell ref="FAO105:FAP105"/>
    <mergeCell ref="EZD105:EZF105"/>
    <mergeCell ref="EZI105:EZJ105"/>
    <mergeCell ref="EZL105:EZN105"/>
    <mergeCell ref="EZQ105:EZR105"/>
    <mergeCell ref="EZT105:EZV105"/>
    <mergeCell ref="EYK105:EYL105"/>
    <mergeCell ref="EYN105:EYP105"/>
    <mergeCell ref="EYS105:EYT105"/>
    <mergeCell ref="EYV105:EYX105"/>
    <mergeCell ref="EZA105:EZB105"/>
    <mergeCell ref="FDT105:FDV105"/>
    <mergeCell ref="FDY105:FDZ105"/>
    <mergeCell ref="FEB105:FED105"/>
    <mergeCell ref="FEG105:FEH105"/>
    <mergeCell ref="FEJ105:FEL105"/>
    <mergeCell ref="FDA105:FDB105"/>
    <mergeCell ref="FDD105:FDF105"/>
    <mergeCell ref="FDI105:FDJ105"/>
    <mergeCell ref="FDL105:FDN105"/>
    <mergeCell ref="FDQ105:FDR105"/>
    <mergeCell ref="FCF105:FCH105"/>
    <mergeCell ref="FCK105:FCL105"/>
    <mergeCell ref="FCN105:FCP105"/>
    <mergeCell ref="FCS105:FCT105"/>
    <mergeCell ref="FCV105:FCX105"/>
    <mergeCell ref="FBM105:FBN105"/>
    <mergeCell ref="FBP105:FBR105"/>
    <mergeCell ref="FBU105:FBV105"/>
    <mergeCell ref="FBX105:FBZ105"/>
    <mergeCell ref="FCC105:FCD105"/>
    <mergeCell ref="FGV105:FGX105"/>
    <mergeCell ref="FHA105:FHB105"/>
    <mergeCell ref="FHD105:FHF105"/>
    <mergeCell ref="FHI105:FHJ105"/>
    <mergeCell ref="FHL105:FHN105"/>
    <mergeCell ref="FGC105:FGD105"/>
    <mergeCell ref="FGF105:FGH105"/>
    <mergeCell ref="FGK105:FGL105"/>
    <mergeCell ref="FGN105:FGP105"/>
    <mergeCell ref="FGS105:FGT105"/>
    <mergeCell ref="FFH105:FFJ105"/>
    <mergeCell ref="FFM105:FFN105"/>
    <mergeCell ref="FFP105:FFR105"/>
    <mergeCell ref="FFU105:FFV105"/>
    <mergeCell ref="FFX105:FFZ105"/>
    <mergeCell ref="FEO105:FEP105"/>
    <mergeCell ref="FER105:FET105"/>
    <mergeCell ref="FEW105:FEX105"/>
    <mergeCell ref="FEZ105:FFB105"/>
    <mergeCell ref="FFE105:FFF105"/>
    <mergeCell ref="FJX105:FJZ105"/>
    <mergeCell ref="FKC105:FKD105"/>
    <mergeCell ref="FKF105:FKH105"/>
    <mergeCell ref="FKK105:FKL105"/>
    <mergeCell ref="FKN105:FKP105"/>
    <mergeCell ref="FJE105:FJF105"/>
    <mergeCell ref="FJH105:FJJ105"/>
    <mergeCell ref="FJM105:FJN105"/>
    <mergeCell ref="FJP105:FJR105"/>
    <mergeCell ref="FJU105:FJV105"/>
    <mergeCell ref="FIJ105:FIL105"/>
    <mergeCell ref="FIO105:FIP105"/>
    <mergeCell ref="FIR105:FIT105"/>
    <mergeCell ref="FIW105:FIX105"/>
    <mergeCell ref="FIZ105:FJB105"/>
    <mergeCell ref="FHQ105:FHR105"/>
    <mergeCell ref="FHT105:FHV105"/>
    <mergeCell ref="FHY105:FHZ105"/>
    <mergeCell ref="FIB105:FID105"/>
    <mergeCell ref="FIG105:FIH105"/>
    <mergeCell ref="FMZ105:FNB105"/>
    <mergeCell ref="FNE105:FNF105"/>
    <mergeCell ref="FNH105:FNJ105"/>
    <mergeCell ref="FNM105:FNN105"/>
    <mergeCell ref="FNP105:FNR105"/>
    <mergeCell ref="FMG105:FMH105"/>
    <mergeCell ref="FMJ105:FML105"/>
    <mergeCell ref="FMO105:FMP105"/>
    <mergeCell ref="FMR105:FMT105"/>
    <mergeCell ref="FMW105:FMX105"/>
    <mergeCell ref="FLL105:FLN105"/>
    <mergeCell ref="FLQ105:FLR105"/>
    <mergeCell ref="FLT105:FLV105"/>
    <mergeCell ref="FLY105:FLZ105"/>
    <mergeCell ref="FMB105:FMD105"/>
    <mergeCell ref="FKS105:FKT105"/>
    <mergeCell ref="FKV105:FKX105"/>
    <mergeCell ref="FLA105:FLB105"/>
    <mergeCell ref="FLD105:FLF105"/>
    <mergeCell ref="FLI105:FLJ105"/>
    <mergeCell ref="FQB105:FQD105"/>
    <mergeCell ref="FQG105:FQH105"/>
    <mergeCell ref="FQJ105:FQL105"/>
    <mergeCell ref="FQO105:FQP105"/>
    <mergeCell ref="FQR105:FQT105"/>
    <mergeCell ref="FPI105:FPJ105"/>
    <mergeCell ref="FPL105:FPN105"/>
    <mergeCell ref="FPQ105:FPR105"/>
    <mergeCell ref="FPT105:FPV105"/>
    <mergeCell ref="FPY105:FPZ105"/>
    <mergeCell ref="FON105:FOP105"/>
    <mergeCell ref="FOS105:FOT105"/>
    <mergeCell ref="FOV105:FOX105"/>
    <mergeCell ref="FPA105:FPB105"/>
    <mergeCell ref="FPD105:FPF105"/>
    <mergeCell ref="FNU105:FNV105"/>
    <mergeCell ref="FNX105:FNZ105"/>
    <mergeCell ref="FOC105:FOD105"/>
    <mergeCell ref="FOF105:FOH105"/>
    <mergeCell ref="FOK105:FOL105"/>
    <mergeCell ref="FTD105:FTF105"/>
    <mergeCell ref="FTI105:FTJ105"/>
    <mergeCell ref="FTL105:FTN105"/>
    <mergeCell ref="FTQ105:FTR105"/>
    <mergeCell ref="FTT105:FTV105"/>
    <mergeCell ref="FSK105:FSL105"/>
    <mergeCell ref="FSN105:FSP105"/>
    <mergeCell ref="FSS105:FST105"/>
    <mergeCell ref="FSV105:FSX105"/>
    <mergeCell ref="FTA105:FTB105"/>
    <mergeCell ref="FRP105:FRR105"/>
    <mergeCell ref="FRU105:FRV105"/>
    <mergeCell ref="FRX105:FRZ105"/>
    <mergeCell ref="FSC105:FSD105"/>
    <mergeCell ref="FSF105:FSH105"/>
    <mergeCell ref="FQW105:FQX105"/>
    <mergeCell ref="FQZ105:FRB105"/>
    <mergeCell ref="FRE105:FRF105"/>
    <mergeCell ref="FRH105:FRJ105"/>
    <mergeCell ref="FRM105:FRN105"/>
    <mergeCell ref="FWF105:FWH105"/>
    <mergeCell ref="FWK105:FWL105"/>
    <mergeCell ref="FWN105:FWP105"/>
    <mergeCell ref="FWS105:FWT105"/>
    <mergeCell ref="FWV105:FWX105"/>
    <mergeCell ref="FVM105:FVN105"/>
    <mergeCell ref="FVP105:FVR105"/>
    <mergeCell ref="FVU105:FVV105"/>
    <mergeCell ref="FVX105:FVZ105"/>
    <mergeCell ref="FWC105:FWD105"/>
    <mergeCell ref="FUR105:FUT105"/>
    <mergeCell ref="FUW105:FUX105"/>
    <mergeCell ref="FUZ105:FVB105"/>
    <mergeCell ref="FVE105:FVF105"/>
    <mergeCell ref="FVH105:FVJ105"/>
    <mergeCell ref="FTY105:FTZ105"/>
    <mergeCell ref="FUB105:FUD105"/>
    <mergeCell ref="FUG105:FUH105"/>
    <mergeCell ref="FUJ105:FUL105"/>
    <mergeCell ref="FUO105:FUP105"/>
    <mergeCell ref="FZH105:FZJ105"/>
    <mergeCell ref="FZM105:FZN105"/>
    <mergeCell ref="FZP105:FZR105"/>
    <mergeCell ref="FZU105:FZV105"/>
    <mergeCell ref="FZX105:FZZ105"/>
    <mergeCell ref="FYO105:FYP105"/>
    <mergeCell ref="FYR105:FYT105"/>
    <mergeCell ref="FYW105:FYX105"/>
    <mergeCell ref="FYZ105:FZB105"/>
    <mergeCell ref="FZE105:FZF105"/>
    <mergeCell ref="FXT105:FXV105"/>
    <mergeCell ref="FXY105:FXZ105"/>
    <mergeCell ref="FYB105:FYD105"/>
    <mergeCell ref="FYG105:FYH105"/>
    <mergeCell ref="FYJ105:FYL105"/>
    <mergeCell ref="FXA105:FXB105"/>
    <mergeCell ref="FXD105:FXF105"/>
    <mergeCell ref="FXI105:FXJ105"/>
    <mergeCell ref="FXL105:FXN105"/>
    <mergeCell ref="FXQ105:FXR105"/>
    <mergeCell ref="GCJ105:GCL105"/>
    <mergeCell ref="GCO105:GCP105"/>
    <mergeCell ref="GCR105:GCT105"/>
    <mergeCell ref="GCW105:GCX105"/>
    <mergeCell ref="GCZ105:GDB105"/>
    <mergeCell ref="GBQ105:GBR105"/>
    <mergeCell ref="GBT105:GBV105"/>
    <mergeCell ref="GBY105:GBZ105"/>
    <mergeCell ref="GCB105:GCD105"/>
    <mergeCell ref="GCG105:GCH105"/>
    <mergeCell ref="GAV105:GAX105"/>
    <mergeCell ref="GBA105:GBB105"/>
    <mergeCell ref="GBD105:GBF105"/>
    <mergeCell ref="GBI105:GBJ105"/>
    <mergeCell ref="GBL105:GBN105"/>
    <mergeCell ref="GAC105:GAD105"/>
    <mergeCell ref="GAF105:GAH105"/>
    <mergeCell ref="GAK105:GAL105"/>
    <mergeCell ref="GAN105:GAP105"/>
    <mergeCell ref="GAS105:GAT105"/>
    <mergeCell ref="GFL105:GFN105"/>
    <mergeCell ref="GFQ105:GFR105"/>
    <mergeCell ref="GFT105:GFV105"/>
    <mergeCell ref="GFY105:GFZ105"/>
    <mergeCell ref="GGB105:GGD105"/>
    <mergeCell ref="GES105:GET105"/>
    <mergeCell ref="GEV105:GEX105"/>
    <mergeCell ref="GFA105:GFB105"/>
    <mergeCell ref="GFD105:GFF105"/>
    <mergeCell ref="GFI105:GFJ105"/>
    <mergeCell ref="GDX105:GDZ105"/>
    <mergeCell ref="GEC105:GED105"/>
    <mergeCell ref="GEF105:GEH105"/>
    <mergeCell ref="GEK105:GEL105"/>
    <mergeCell ref="GEN105:GEP105"/>
    <mergeCell ref="GDE105:GDF105"/>
    <mergeCell ref="GDH105:GDJ105"/>
    <mergeCell ref="GDM105:GDN105"/>
    <mergeCell ref="GDP105:GDR105"/>
    <mergeCell ref="GDU105:GDV105"/>
    <mergeCell ref="GIN105:GIP105"/>
    <mergeCell ref="GIS105:GIT105"/>
    <mergeCell ref="GIV105:GIX105"/>
    <mergeCell ref="GJA105:GJB105"/>
    <mergeCell ref="GJD105:GJF105"/>
    <mergeCell ref="GHU105:GHV105"/>
    <mergeCell ref="GHX105:GHZ105"/>
    <mergeCell ref="GIC105:GID105"/>
    <mergeCell ref="GIF105:GIH105"/>
    <mergeCell ref="GIK105:GIL105"/>
    <mergeCell ref="GGZ105:GHB105"/>
    <mergeCell ref="GHE105:GHF105"/>
    <mergeCell ref="GHH105:GHJ105"/>
    <mergeCell ref="GHM105:GHN105"/>
    <mergeCell ref="GHP105:GHR105"/>
    <mergeCell ref="GGG105:GGH105"/>
    <mergeCell ref="GGJ105:GGL105"/>
    <mergeCell ref="GGO105:GGP105"/>
    <mergeCell ref="GGR105:GGT105"/>
    <mergeCell ref="GGW105:GGX105"/>
    <mergeCell ref="GLP105:GLR105"/>
    <mergeCell ref="GLU105:GLV105"/>
    <mergeCell ref="GLX105:GLZ105"/>
    <mergeCell ref="GMC105:GMD105"/>
    <mergeCell ref="GMF105:GMH105"/>
    <mergeCell ref="GKW105:GKX105"/>
    <mergeCell ref="GKZ105:GLB105"/>
    <mergeCell ref="GLE105:GLF105"/>
    <mergeCell ref="GLH105:GLJ105"/>
    <mergeCell ref="GLM105:GLN105"/>
    <mergeCell ref="GKB105:GKD105"/>
    <mergeCell ref="GKG105:GKH105"/>
    <mergeCell ref="GKJ105:GKL105"/>
    <mergeCell ref="GKO105:GKP105"/>
    <mergeCell ref="GKR105:GKT105"/>
    <mergeCell ref="GJI105:GJJ105"/>
    <mergeCell ref="GJL105:GJN105"/>
    <mergeCell ref="GJQ105:GJR105"/>
    <mergeCell ref="GJT105:GJV105"/>
    <mergeCell ref="GJY105:GJZ105"/>
    <mergeCell ref="GOR105:GOT105"/>
    <mergeCell ref="GOW105:GOX105"/>
    <mergeCell ref="GOZ105:GPB105"/>
    <mergeCell ref="GPE105:GPF105"/>
    <mergeCell ref="GPH105:GPJ105"/>
    <mergeCell ref="GNY105:GNZ105"/>
    <mergeCell ref="GOB105:GOD105"/>
    <mergeCell ref="GOG105:GOH105"/>
    <mergeCell ref="GOJ105:GOL105"/>
    <mergeCell ref="GOO105:GOP105"/>
    <mergeCell ref="GND105:GNF105"/>
    <mergeCell ref="GNI105:GNJ105"/>
    <mergeCell ref="GNL105:GNN105"/>
    <mergeCell ref="GNQ105:GNR105"/>
    <mergeCell ref="GNT105:GNV105"/>
    <mergeCell ref="GMK105:GML105"/>
    <mergeCell ref="GMN105:GMP105"/>
    <mergeCell ref="GMS105:GMT105"/>
    <mergeCell ref="GMV105:GMX105"/>
    <mergeCell ref="GNA105:GNB105"/>
    <mergeCell ref="GRT105:GRV105"/>
    <mergeCell ref="GRY105:GRZ105"/>
    <mergeCell ref="GSB105:GSD105"/>
    <mergeCell ref="GSG105:GSH105"/>
    <mergeCell ref="GSJ105:GSL105"/>
    <mergeCell ref="GRA105:GRB105"/>
    <mergeCell ref="GRD105:GRF105"/>
    <mergeCell ref="GRI105:GRJ105"/>
    <mergeCell ref="GRL105:GRN105"/>
    <mergeCell ref="GRQ105:GRR105"/>
    <mergeCell ref="GQF105:GQH105"/>
    <mergeCell ref="GQK105:GQL105"/>
    <mergeCell ref="GQN105:GQP105"/>
    <mergeCell ref="GQS105:GQT105"/>
    <mergeCell ref="GQV105:GQX105"/>
    <mergeCell ref="GPM105:GPN105"/>
    <mergeCell ref="GPP105:GPR105"/>
    <mergeCell ref="GPU105:GPV105"/>
    <mergeCell ref="GPX105:GPZ105"/>
    <mergeCell ref="GQC105:GQD105"/>
    <mergeCell ref="GUV105:GUX105"/>
    <mergeCell ref="GVA105:GVB105"/>
    <mergeCell ref="GVD105:GVF105"/>
    <mergeCell ref="GVI105:GVJ105"/>
    <mergeCell ref="GVL105:GVN105"/>
    <mergeCell ref="GUC105:GUD105"/>
    <mergeCell ref="GUF105:GUH105"/>
    <mergeCell ref="GUK105:GUL105"/>
    <mergeCell ref="GUN105:GUP105"/>
    <mergeCell ref="GUS105:GUT105"/>
    <mergeCell ref="GTH105:GTJ105"/>
    <mergeCell ref="GTM105:GTN105"/>
    <mergeCell ref="GTP105:GTR105"/>
    <mergeCell ref="GTU105:GTV105"/>
    <mergeCell ref="GTX105:GTZ105"/>
    <mergeCell ref="GSO105:GSP105"/>
    <mergeCell ref="GSR105:GST105"/>
    <mergeCell ref="GSW105:GSX105"/>
    <mergeCell ref="GSZ105:GTB105"/>
    <mergeCell ref="GTE105:GTF105"/>
    <mergeCell ref="GXX105:GXZ105"/>
    <mergeCell ref="GYC105:GYD105"/>
    <mergeCell ref="GYF105:GYH105"/>
    <mergeCell ref="GYK105:GYL105"/>
    <mergeCell ref="GYN105:GYP105"/>
    <mergeCell ref="GXE105:GXF105"/>
    <mergeCell ref="GXH105:GXJ105"/>
    <mergeCell ref="GXM105:GXN105"/>
    <mergeCell ref="GXP105:GXR105"/>
    <mergeCell ref="GXU105:GXV105"/>
    <mergeCell ref="GWJ105:GWL105"/>
    <mergeCell ref="GWO105:GWP105"/>
    <mergeCell ref="GWR105:GWT105"/>
    <mergeCell ref="GWW105:GWX105"/>
    <mergeCell ref="GWZ105:GXB105"/>
    <mergeCell ref="GVQ105:GVR105"/>
    <mergeCell ref="GVT105:GVV105"/>
    <mergeCell ref="GVY105:GVZ105"/>
    <mergeCell ref="GWB105:GWD105"/>
    <mergeCell ref="GWG105:GWH105"/>
    <mergeCell ref="HAZ105:HBB105"/>
    <mergeCell ref="HBE105:HBF105"/>
    <mergeCell ref="HBH105:HBJ105"/>
    <mergeCell ref="HBM105:HBN105"/>
    <mergeCell ref="HBP105:HBR105"/>
    <mergeCell ref="HAG105:HAH105"/>
    <mergeCell ref="HAJ105:HAL105"/>
    <mergeCell ref="HAO105:HAP105"/>
    <mergeCell ref="HAR105:HAT105"/>
    <mergeCell ref="HAW105:HAX105"/>
    <mergeCell ref="GZL105:GZN105"/>
    <mergeCell ref="GZQ105:GZR105"/>
    <mergeCell ref="GZT105:GZV105"/>
    <mergeCell ref="GZY105:GZZ105"/>
    <mergeCell ref="HAB105:HAD105"/>
    <mergeCell ref="GYS105:GYT105"/>
    <mergeCell ref="GYV105:GYX105"/>
    <mergeCell ref="GZA105:GZB105"/>
    <mergeCell ref="GZD105:GZF105"/>
    <mergeCell ref="GZI105:GZJ105"/>
    <mergeCell ref="HEB105:HED105"/>
    <mergeCell ref="HEG105:HEH105"/>
    <mergeCell ref="HEJ105:HEL105"/>
    <mergeCell ref="HEO105:HEP105"/>
    <mergeCell ref="HER105:HET105"/>
    <mergeCell ref="HDI105:HDJ105"/>
    <mergeCell ref="HDL105:HDN105"/>
    <mergeCell ref="HDQ105:HDR105"/>
    <mergeCell ref="HDT105:HDV105"/>
    <mergeCell ref="HDY105:HDZ105"/>
    <mergeCell ref="HCN105:HCP105"/>
    <mergeCell ref="HCS105:HCT105"/>
    <mergeCell ref="HCV105:HCX105"/>
    <mergeCell ref="HDA105:HDB105"/>
    <mergeCell ref="HDD105:HDF105"/>
    <mergeCell ref="HBU105:HBV105"/>
    <mergeCell ref="HBX105:HBZ105"/>
    <mergeCell ref="HCC105:HCD105"/>
    <mergeCell ref="HCF105:HCH105"/>
    <mergeCell ref="HCK105:HCL105"/>
    <mergeCell ref="HHD105:HHF105"/>
    <mergeCell ref="HHI105:HHJ105"/>
    <mergeCell ref="HHL105:HHN105"/>
    <mergeCell ref="HHQ105:HHR105"/>
    <mergeCell ref="HHT105:HHV105"/>
    <mergeCell ref="HGK105:HGL105"/>
    <mergeCell ref="HGN105:HGP105"/>
    <mergeCell ref="HGS105:HGT105"/>
    <mergeCell ref="HGV105:HGX105"/>
    <mergeCell ref="HHA105:HHB105"/>
    <mergeCell ref="HFP105:HFR105"/>
    <mergeCell ref="HFU105:HFV105"/>
    <mergeCell ref="HFX105:HFZ105"/>
    <mergeCell ref="HGC105:HGD105"/>
    <mergeCell ref="HGF105:HGH105"/>
    <mergeCell ref="HEW105:HEX105"/>
    <mergeCell ref="HEZ105:HFB105"/>
    <mergeCell ref="HFE105:HFF105"/>
    <mergeCell ref="HFH105:HFJ105"/>
    <mergeCell ref="HFM105:HFN105"/>
    <mergeCell ref="HKF105:HKH105"/>
    <mergeCell ref="HKK105:HKL105"/>
    <mergeCell ref="HKN105:HKP105"/>
    <mergeCell ref="HKS105:HKT105"/>
    <mergeCell ref="HKV105:HKX105"/>
    <mergeCell ref="HJM105:HJN105"/>
    <mergeCell ref="HJP105:HJR105"/>
    <mergeCell ref="HJU105:HJV105"/>
    <mergeCell ref="HJX105:HJZ105"/>
    <mergeCell ref="HKC105:HKD105"/>
    <mergeCell ref="HIR105:HIT105"/>
    <mergeCell ref="HIW105:HIX105"/>
    <mergeCell ref="HIZ105:HJB105"/>
    <mergeCell ref="HJE105:HJF105"/>
    <mergeCell ref="HJH105:HJJ105"/>
    <mergeCell ref="HHY105:HHZ105"/>
    <mergeCell ref="HIB105:HID105"/>
    <mergeCell ref="HIG105:HIH105"/>
    <mergeCell ref="HIJ105:HIL105"/>
    <mergeCell ref="HIO105:HIP105"/>
    <mergeCell ref="HNH105:HNJ105"/>
    <mergeCell ref="HNM105:HNN105"/>
    <mergeCell ref="HNP105:HNR105"/>
    <mergeCell ref="HNU105:HNV105"/>
    <mergeCell ref="HNX105:HNZ105"/>
    <mergeCell ref="HMO105:HMP105"/>
    <mergeCell ref="HMR105:HMT105"/>
    <mergeCell ref="HMW105:HMX105"/>
    <mergeCell ref="HMZ105:HNB105"/>
    <mergeCell ref="HNE105:HNF105"/>
    <mergeCell ref="HLT105:HLV105"/>
    <mergeCell ref="HLY105:HLZ105"/>
    <mergeCell ref="HMB105:HMD105"/>
    <mergeCell ref="HMG105:HMH105"/>
    <mergeCell ref="HMJ105:HML105"/>
    <mergeCell ref="HLA105:HLB105"/>
    <mergeCell ref="HLD105:HLF105"/>
    <mergeCell ref="HLI105:HLJ105"/>
    <mergeCell ref="HLL105:HLN105"/>
    <mergeCell ref="HLQ105:HLR105"/>
    <mergeCell ref="HQJ105:HQL105"/>
    <mergeCell ref="HQO105:HQP105"/>
    <mergeCell ref="HQR105:HQT105"/>
    <mergeCell ref="HQW105:HQX105"/>
    <mergeCell ref="HQZ105:HRB105"/>
    <mergeCell ref="HPQ105:HPR105"/>
    <mergeCell ref="HPT105:HPV105"/>
    <mergeCell ref="HPY105:HPZ105"/>
    <mergeCell ref="HQB105:HQD105"/>
    <mergeCell ref="HQG105:HQH105"/>
    <mergeCell ref="HOV105:HOX105"/>
    <mergeCell ref="HPA105:HPB105"/>
    <mergeCell ref="HPD105:HPF105"/>
    <mergeCell ref="HPI105:HPJ105"/>
    <mergeCell ref="HPL105:HPN105"/>
    <mergeCell ref="HOC105:HOD105"/>
    <mergeCell ref="HOF105:HOH105"/>
    <mergeCell ref="HOK105:HOL105"/>
    <mergeCell ref="HON105:HOP105"/>
    <mergeCell ref="HOS105:HOT105"/>
    <mergeCell ref="HTL105:HTN105"/>
    <mergeCell ref="HTQ105:HTR105"/>
    <mergeCell ref="HTT105:HTV105"/>
    <mergeCell ref="HTY105:HTZ105"/>
    <mergeCell ref="HUB105:HUD105"/>
    <mergeCell ref="HSS105:HST105"/>
    <mergeCell ref="HSV105:HSX105"/>
    <mergeCell ref="HTA105:HTB105"/>
    <mergeCell ref="HTD105:HTF105"/>
    <mergeCell ref="HTI105:HTJ105"/>
    <mergeCell ref="HRX105:HRZ105"/>
    <mergeCell ref="HSC105:HSD105"/>
    <mergeCell ref="HSF105:HSH105"/>
    <mergeCell ref="HSK105:HSL105"/>
    <mergeCell ref="HSN105:HSP105"/>
    <mergeCell ref="HRE105:HRF105"/>
    <mergeCell ref="HRH105:HRJ105"/>
    <mergeCell ref="HRM105:HRN105"/>
    <mergeCell ref="HRP105:HRR105"/>
    <mergeCell ref="HRU105:HRV105"/>
    <mergeCell ref="HWN105:HWP105"/>
    <mergeCell ref="HWS105:HWT105"/>
    <mergeCell ref="HWV105:HWX105"/>
    <mergeCell ref="HXA105:HXB105"/>
    <mergeCell ref="HXD105:HXF105"/>
    <mergeCell ref="HVU105:HVV105"/>
    <mergeCell ref="HVX105:HVZ105"/>
    <mergeCell ref="HWC105:HWD105"/>
    <mergeCell ref="HWF105:HWH105"/>
    <mergeCell ref="HWK105:HWL105"/>
    <mergeCell ref="HUZ105:HVB105"/>
    <mergeCell ref="HVE105:HVF105"/>
    <mergeCell ref="HVH105:HVJ105"/>
    <mergeCell ref="HVM105:HVN105"/>
    <mergeCell ref="HVP105:HVR105"/>
    <mergeCell ref="HUG105:HUH105"/>
    <mergeCell ref="HUJ105:HUL105"/>
    <mergeCell ref="HUO105:HUP105"/>
    <mergeCell ref="HUR105:HUT105"/>
    <mergeCell ref="HUW105:HUX105"/>
    <mergeCell ref="HZP105:HZR105"/>
    <mergeCell ref="HZU105:HZV105"/>
    <mergeCell ref="HZX105:HZZ105"/>
    <mergeCell ref="IAC105:IAD105"/>
    <mergeCell ref="IAF105:IAH105"/>
    <mergeCell ref="HYW105:HYX105"/>
    <mergeCell ref="HYZ105:HZB105"/>
    <mergeCell ref="HZE105:HZF105"/>
    <mergeCell ref="HZH105:HZJ105"/>
    <mergeCell ref="HZM105:HZN105"/>
    <mergeCell ref="HYB105:HYD105"/>
    <mergeCell ref="HYG105:HYH105"/>
    <mergeCell ref="HYJ105:HYL105"/>
    <mergeCell ref="HYO105:HYP105"/>
    <mergeCell ref="HYR105:HYT105"/>
    <mergeCell ref="HXI105:HXJ105"/>
    <mergeCell ref="HXL105:HXN105"/>
    <mergeCell ref="HXQ105:HXR105"/>
    <mergeCell ref="HXT105:HXV105"/>
    <mergeCell ref="HXY105:HXZ105"/>
    <mergeCell ref="ICR105:ICT105"/>
    <mergeCell ref="ICW105:ICX105"/>
    <mergeCell ref="ICZ105:IDB105"/>
    <mergeCell ref="IDE105:IDF105"/>
    <mergeCell ref="IDH105:IDJ105"/>
    <mergeCell ref="IBY105:IBZ105"/>
    <mergeCell ref="ICB105:ICD105"/>
    <mergeCell ref="ICG105:ICH105"/>
    <mergeCell ref="ICJ105:ICL105"/>
    <mergeCell ref="ICO105:ICP105"/>
    <mergeCell ref="IBD105:IBF105"/>
    <mergeCell ref="IBI105:IBJ105"/>
    <mergeCell ref="IBL105:IBN105"/>
    <mergeCell ref="IBQ105:IBR105"/>
    <mergeCell ref="IBT105:IBV105"/>
    <mergeCell ref="IAK105:IAL105"/>
    <mergeCell ref="IAN105:IAP105"/>
    <mergeCell ref="IAS105:IAT105"/>
    <mergeCell ref="IAV105:IAX105"/>
    <mergeCell ref="IBA105:IBB105"/>
    <mergeCell ref="IFT105:IFV105"/>
    <mergeCell ref="IFY105:IFZ105"/>
    <mergeCell ref="IGB105:IGD105"/>
    <mergeCell ref="IGG105:IGH105"/>
    <mergeCell ref="IGJ105:IGL105"/>
    <mergeCell ref="IFA105:IFB105"/>
    <mergeCell ref="IFD105:IFF105"/>
    <mergeCell ref="IFI105:IFJ105"/>
    <mergeCell ref="IFL105:IFN105"/>
    <mergeCell ref="IFQ105:IFR105"/>
    <mergeCell ref="IEF105:IEH105"/>
    <mergeCell ref="IEK105:IEL105"/>
    <mergeCell ref="IEN105:IEP105"/>
    <mergeCell ref="IES105:IET105"/>
    <mergeCell ref="IEV105:IEX105"/>
    <mergeCell ref="IDM105:IDN105"/>
    <mergeCell ref="IDP105:IDR105"/>
    <mergeCell ref="IDU105:IDV105"/>
    <mergeCell ref="IDX105:IDZ105"/>
    <mergeCell ref="IEC105:IED105"/>
    <mergeCell ref="IIV105:IIX105"/>
    <mergeCell ref="IJA105:IJB105"/>
    <mergeCell ref="IJD105:IJF105"/>
    <mergeCell ref="IJI105:IJJ105"/>
    <mergeCell ref="IJL105:IJN105"/>
    <mergeCell ref="IIC105:IID105"/>
    <mergeCell ref="IIF105:IIH105"/>
    <mergeCell ref="IIK105:IIL105"/>
    <mergeCell ref="IIN105:IIP105"/>
    <mergeCell ref="IIS105:IIT105"/>
    <mergeCell ref="IHH105:IHJ105"/>
    <mergeCell ref="IHM105:IHN105"/>
    <mergeCell ref="IHP105:IHR105"/>
    <mergeCell ref="IHU105:IHV105"/>
    <mergeCell ref="IHX105:IHZ105"/>
    <mergeCell ref="IGO105:IGP105"/>
    <mergeCell ref="IGR105:IGT105"/>
    <mergeCell ref="IGW105:IGX105"/>
    <mergeCell ref="IGZ105:IHB105"/>
    <mergeCell ref="IHE105:IHF105"/>
    <mergeCell ref="ILX105:ILZ105"/>
    <mergeCell ref="IMC105:IMD105"/>
    <mergeCell ref="IMF105:IMH105"/>
    <mergeCell ref="IMK105:IML105"/>
    <mergeCell ref="IMN105:IMP105"/>
    <mergeCell ref="ILE105:ILF105"/>
    <mergeCell ref="ILH105:ILJ105"/>
    <mergeCell ref="ILM105:ILN105"/>
    <mergeCell ref="ILP105:ILR105"/>
    <mergeCell ref="ILU105:ILV105"/>
    <mergeCell ref="IKJ105:IKL105"/>
    <mergeCell ref="IKO105:IKP105"/>
    <mergeCell ref="IKR105:IKT105"/>
    <mergeCell ref="IKW105:IKX105"/>
    <mergeCell ref="IKZ105:ILB105"/>
    <mergeCell ref="IJQ105:IJR105"/>
    <mergeCell ref="IJT105:IJV105"/>
    <mergeCell ref="IJY105:IJZ105"/>
    <mergeCell ref="IKB105:IKD105"/>
    <mergeCell ref="IKG105:IKH105"/>
    <mergeCell ref="IOZ105:IPB105"/>
    <mergeCell ref="IPE105:IPF105"/>
    <mergeCell ref="IPH105:IPJ105"/>
    <mergeCell ref="IPM105:IPN105"/>
    <mergeCell ref="IPP105:IPR105"/>
    <mergeCell ref="IOG105:IOH105"/>
    <mergeCell ref="IOJ105:IOL105"/>
    <mergeCell ref="IOO105:IOP105"/>
    <mergeCell ref="IOR105:IOT105"/>
    <mergeCell ref="IOW105:IOX105"/>
    <mergeCell ref="INL105:INN105"/>
    <mergeCell ref="INQ105:INR105"/>
    <mergeCell ref="INT105:INV105"/>
    <mergeCell ref="INY105:INZ105"/>
    <mergeCell ref="IOB105:IOD105"/>
    <mergeCell ref="IMS105:IMT105"/>
    <mergeCell ref="IMV105:IMX105"/>
    <mergeCell ref="INA105:INB105"/>
    <mergeCell ref="IND105:INF105"/>
    <mergeCell ref="INI105:INJ105"/>
    <mergeCell ref="ISB105:ISD105"/>
    <mergeCell ref="ISG105:ISH105"/>
    <mergeCell ref="ISJ105:ISL105"/>
    <mergeCell ref="ISO105:ISP105"/>
    <mergeCell ref="ISR105:IST105"/>
    <mergeCell ref="IRI105:IRJ105"/>
    <mergeCell ref="IRL105:IRN105"/>
    <mergeCell ref="IRQ105:IRR105"/>
    <mergeCell ref="IRT105:IRV105"/>
    <mergeCell ref="IRY105:IRZ105"/>
    <mergeCell ref="IQN105:IQP105"/>
    <mergeCell ref="IQS105:IQT105"/>
    <mergeCell ref="IQV105:IQX105"/>
    <mergeCell ref="IRA105:IRB105"/>
    <mergeCell ref="IRD105:IRF105"/>
    <mergeCell ref="IPU105:IPV105"/>
    <mergeCell ref="IPX105:IPZ105"/>
    <mergeCell ref="IQC105:IQD105"/>
    <mergeCell ref="IQF105:IQH105"/>
    <mergeCell ref="IQK105:IQL105"/>
    <mergeCell ref="IVD105:IVF105"/>
    <mergeCell ref="IVI105:IVJ105"/>
    <mergeCell ref="IVL105:IVN105"/>
    <mergeCell ref="IVQ105:IVR105"/>
    <mergeCell ref="IVT105:IVV105"/>
    <mergeCell ref="IUK105:IUL105"/>
    <mergeCell ref="IUN105:IUP105"/>
    <mergeCell ref="IUS105:IUT105"/>
    <mergeCell ref="IUV105:IUX105"/>
    <mergeCell ref="IVA105:IVB105"/>
    <mergeCell ref="ITP105:ITR105"/>
    <mergeCell ref="ITU105:ITV105"/>
    <mergeCell ref="ITX105:ITZ105"/>
    <mergeCell ref="IUC105:IUD105"/>
    <mergeCell ref="IUF105:IUH105"/>
    <mergeCell ref="ISW105:ISX105"/>
    <mergeCell ref="ISZ105:ITB105"/>
    <mergeCell ref="ITE105:ITF105"/>
    <mergeCell ref="ITH105:ITJ105"/>
    <mergeCell ref="ITM105:ITN105"/>
    <mergeCell ref="IYF105:IYH105"/>
    <mergeCell ref="IYK105:IYL105"/>
    <mergeCell ref="IYN105:IYP105"/>
    <mergeCell ref="IYS105:IYT105"/>
    <mergeCell ref="IYV105:IYX105"/>
    <mergeCell ref="IXM105:IXN105"/>
    <mergeCell ref="IXP105:IXR105"/>
    <mergeCell ref="IXU105:IXV105"/>
    <mergeCell ref="IXX105:IXZ105"/>
    <mergeCell ref="IYC105:IYD105"/>
    <mergeCell ref="IWR105:IWT105"/>
    <mergeCell ref="IWW105:IWX105"/>
    <mergeCell ref="IWZ105:IXB105"/>
    <mergeCell ref="IXE105:IXF105"/>
    <mergeCell ref="IXH105:IXJ105"/>
    <mergeCell ref="IVY105:IVZ105"/>
    <mergeCell ref="IWB105:IWD105"/>
    <mergeCell ref="IWG105:IWH105"/>
    <mergeCell ref="IWJ105:IWL105"/>
    <mergeCell ref="IWO105:IWP105"/>
    <mergeCell ref="JBH105:JBJ105"/>
    <mergeCell ref="JBM105:JBN105"/>
    <mergeCell ref="JBP105:JBR105"/>
    <mergeCell ref="JBU105:JBV105"/>
    <mergeCell ref="JBX105:JBZ105"/>
    <mergeCell ref="JAO105:JAP105"/>
    <mergeCell ref="JAR105:JAT105"/>
    <mergeCell ref="JAW105:JAX105"/>
    <mergeCell ref="JAZ105:JBB105"/>
    <mergeCell ref="JBE105:JBF105"/>
    <mergeCell ref="IZT105:IZV105"/>
    <mergeCell ref="IZY105:IZZ105"/>
    <mergeCell ref="JAB105:JAD105"/>
    <mergeCell ref="JAG105:JAH105"/>
    <mergeCell ref="JAJ105:JAL105"/>
    <mergeCell ref="IZA105:IZB105"/>
    <mergeCell ref="IZD105:IZF105"/>
    <mergeCell ref="IZI105:IZJ105"/>
    <mergeCell ref="IZL105:IZN105"/>
    <mergeCell ref="IZQ105:IZR105"/>
    <mergeCell ref="JEJ105:JEL105"/>
    <mergeCell ref="JEO105:JEP105"/>
    <mergeCell ref="JER105:JET105"/>
    <mergeCell ref="JEW105:JEX105"/>
    <mergeCell ref="JEZ105:JFB105"/>
    <mergeCell ref="JDQ105:JDR105"/>
    <mergeCell ref="JDT105:JDV105"/>
    <mergeCell ref="JDY105:JDZ105"/>
    <mergeCell ref="JEB105:JED105"/>
    <mergeCell ref="JEG105:JEH105"/>
    <mergeCell ref="JCV105:JCX105"/>
    <mergeCell ref="JDA105:JDB105"/>
    <mergeCell ref="JDD105:JDF105"/>
    <mergeCell ref="JDI105:JDJ105"/>
    <mergeCell ref="JDL105:JDN105"/>
    <mergeCell ref="JCC105:JCD105"/>
    <mergeCell ref="JCF105:JCH105"/>
    <mergeCell ref="JCK105:JCL105"/>
    <mergeCell ref="JCN105:JCP105"/>
    <mergeCell ref="JCS105:JCT105"/>
    <mergeCell ref="JHL105:JHN105"/>
    <mergeCell ref="JHQ105:JHR105"/>
    <mergeCell ref="JHT105:JHV105"/>
    <mergeCell ref="JHY105:JHZ105"/>
    <mergeCell ref="JIB105:JID105"/>
    <mergeCell ref="JGS105:JGT105"/>
    <mergeCell ref="JGV105:JGX105"/>
    <mergeCell ref="JHA105:JHB105"/>
    <mergeCell ref="JHD105:JHF105"/>
    <mergeCell ref="JHI105:JHJ105"/>
    <mergeCell ref="JFX105:JFZ105"/>
    <mergeCell ref="JGC105:JGD105"/>
    <mergeCell ref="JGF105:JGH105"/>
    <mergeCell ref="JGK105:JGL105"/>
    <mergeCell ref="JGN105:JGP105"/>
    <mergeCell ref="JFE105:JFF105"/>
    <mergeCell ref="JFH105:JFJ105"/>
    <mergeCell ref="JFM105:JFN105"/>
    <mergeCell ref="JFP105:JFR105"/>
    <mergeCell ref="JFU105:JFV105"/>
    <mergeCell ref="JKN105:JKP105"/>
    <mergeCell ref="JKS105:JKT105"/>
    <mergeCell ref="JKV105:JKX105"/>
    <mergeCell ref="JLA105:JLB105"/>
    <mergeCell ref="JLD105:JLF105"/>
    <mergeCell ref="JJU105:JJV105"/>
    <mergeCell ref="JJX105:JJZ105"/>
    <mergeCell ref="JKC105:JKD105"/>
    <mergeCell ref="JKF105:JKH105"/>
    <mergeCell ref="JKK105:JKL105"/>
    <mergeCell ref="JIZ105:JJB105"/>
    <mergeCell ref="JJE105:JJF105"/>
    <mergeCell ref="JJH105:JJJ105"/>
    <mergeCell ref="JJM105:JJN105"/>
    <mergeCell ref="JJP105:JJR105"/>
    <mergeCell ref="JIG105:JIH105"/>
    <mergeCell ref="JIJ105:JIL105"/>
    <mergeCell ref="JIO105:JIP105"/>
    <mergeCell ref="JIR105:JIT105"/>
    <mergeCell ref="JIW105:JIX105"/>
    <mergeCell ref="JNP105:JNR105"/>
    <mergeCell ref="JNU105:JNV105"/>
    <mergeCell ref="JNX105:JNZ105"/>
    <mergeCell ref="JOC105:JOD105"/>
    <mergeCell ref="JOF105:JOH105"/>
    <mergeCell ref="JMW105:JMX105"/>
    <mergeCell ref="JMZ105:JNB105"/>
    <mergeCell ref="JNE105:JNF105"/>
    <mergeCell ref="JNH105:JNJ105"/>
    <mergeCell ref="JNM105:JNN105"/>
    <mergeCell ref="JMB105:JMD105"/>
    <mergeCell ref="JMG105:JMH105"/>
    <mergeCell ref="JMJ105:JML105"/>
    <mergeCell ref="JMO105:JMP105"/>
    <mergeCell ref="JMR105:JMT105"/>
    <mergeCell ref="JLI105:JLJ105"/>
    <mergeCell ref="JLL105:JLN105"/>
    <mergeCell ref="JLQ105:JLR105"/>
    <mergeCell ref="JLT105:JLV105"/>
    <mergeCell ref="JLY105:JLZ105"/>
    <mergeCell ref="JQR105:JQT105"/>
    <mergeCell ref="JQW105:JQX105"/>
    <mergeCell ref="JQZ105:JRB105"/>
    <mergeCell ref="JRE105:JRF105"/>
    <mergeCell ref="JRH105:JRJ105"/>
    <mergeCell ref="JPY105:JPZ105"/>
    <mergeCell ref="JQB105:JQD105"/>
    <mergeCell ref="JQG105:JQH105"/>
    <mergeCell ref="JQJ105:JQL105"/>
    <mergeCell ref="JQO105:JQP105"/>
    <mergeCell ref="JPD105:JPF105"/>
    <mergeCell ref="JPI105:JPJ105"/>
    <mergeCell ref="JPL105:JPN105"/>
    <mergeCell ref="JPQ105:JPR105"/>
    <mergeCell ref="JPT105:JPV105"/>
    <mergeCell ref="JOK105:JOL105"/>
    <mergeCell ref="JON105:JOP105"/>
    <mergeCell ref="JOS105:JOT105"/>
    <mergeCell ref="JOV105:JOX105"/>
    <mergeCell ref="JPA105:JPB105"/>
    <mergeCell ref="JTT105:JTV105"/>
    <mergeCell ref="JTY105:JTZ105"/>
    <mergeCell ref="JUB105:JUD105"/>
    <mergeCell ref="JUG105:JUH105"/>
    <mergeCell ref="JUJ105:JUL105"/>
    <mergeCell ref="JTA105:JTB105"/>
    <mergeCell ref="JTD105:JTF105"/>
    <mergeCell ref="JTI105:JTJ105"/>
    <mergeCell ref="JTL105:JTN105"/>
    <mergeCell ref="JTQ105:JTR105"/>
    <mergeCell ref="JSF105:JSH105"/>
    <mergeCell ref="JSK105:JSL105"/>
    <mergeCell ref="JSN105:JSP105"/>
    <mergeCell ref="JSS105:JST105"/>
    <mergeCell ref="JSV105:JSX105"/>
    <mergeCell ref="JRM105:JRN105"/>
    <mergeCell ref="JRP105:JRR105"/>
    <mergeCell ref="JRU105:JRV105"/>
    <mergeCell ref="JRX105:JRZ105"/>
    <mergeCell ref="JSC105:JSD105"/>
    <mergeCell ref="JWV105:JWX105"/>
    <mergeCell ref="JXA105:JXB105"/>
    <mergeCell ref="JXD105:JXF105"/>
    <mergeCell ref="JXI105:JXJ105"/>
    <mergeCell ref="JXL105:JXN105"/>
    <mergeCell ref="JWC105:JWD105"/>
    <mergeCell ref="JWF105:JWH105"/>
    <mergeCell ref="JWK105:JWL105"/>
    <mergeCell ref="JWN105:JWP105"/>
    <mergeCell ref="JWS105:JWT105"/>
    <mergeCell ref="JVH105:JVJ105"/>
    <mergeCell ref="JVM105:JVN105"/>
    <mergeCell ref="JVP105:JVR105"/>
    <mergeCell ref="JVU105:JVV105"/>
    <mergeCell ref="JVX105:JVZ105"/>
    <mergeCell ref="JUO105:JUP105"/>
    <mergeCell ref="JUR105:JUT105"/>
    <mergeCell ref="JUW105:JUX105"/>
    <mergeCell ref="JUZ105:JVB105"/>
    <mergeCell ref="JVE105:JVF105"/>
    <mergeCell ref="JZX105:JZZ105"/>
    <mergeCell ref="KAC105:KAD105"/>
    <mergeCell ref="KAF105:KAH105"/>
    <mergeCell ref="KAK105:KAL105"/>
    <mergeCell ref="KAN105:KAP105"/>
    <mergeCell ref="JZE105:JZF105"/>
    <mergeCell ref="JZH105:JZJ105"/>
    <mergeCell ref="JZM105:JZN105"/>
    <mergeCell ref="JZP105:JZR105"/>
    <mergeCell ref="JZU105:JZV105"/>
    <mergeCell ref="JYJ105:JYL105"/>
    <mergeCell ref="JYO105:JYP105"/>
    <mergeCell ref="JYR105:JYT105"/>
    <mergeCell ref="JYW105:JYX105"/>
    <mergeCell ref="JYZ105:JZB105"/>
    <mergeCell ref="JXQ105:JXR105"/>
    <mergeCell ref="JXT105:JXV105"/>
    <mergeCell ref="JXY105:JXZ105"/>
    <mergeCell ref="JYB105:JYD105"/>
    <mergeCell ref="JYG105:JYH105"/>
    <mergeCell ref="KCZ105:KDB105"/>
    <mergeCell ref="KDE105:KDF105"/>
    <mergeCell ref="KDH105:KDJ105"/>
    <mergeCell ref="KDM105:KDN105"/>
    <mergeCell ref="KDP105:KDR105"/>
    <mergeCell ref="KCG105:KCH105"/>
    <mergeCell ref="KCJ105:KCL105"/>
    <mergeCell ref="KCO105:KCP105"/>
    <mergeCell ref="KCR105:KCT105"/>
    <mergeCell ref="KCW105:KCX105"/>
    <mergeCell ref="KBL105:KBN105"/>
    <mergeCell ref="KBQ105:KBR105"/>
    <mergeCell ref="KBT105:KBV105"/>
    <mergeCell ref="KBY105:KBZ105"/>
    <mergeCell ref="KCB105:KCD105"/>
    <mergeCell ref="KAS105:KAT105"/>
    <mergeCell ref="KAV105:KAX105"/>
    <mergeCell ref="KBA105:KBB105"/>
    <mergeCell ref="KBD105:KBF105"/>
    <mergeCell ref="KBI105:KBJ105"/>
    <mergeCell ref="KGB105:KGD105"/>
    <mergeCell ref="KGG105:KGH105"/>
    <mergeCell ref="KGJ105:KGL105"/>
    <mergeCell ref="KGO105:KGP105"/>
    <mergeCell ref="KGR105:KGT105"/>
    <mergeCell ref="KFI105:KFJ105"/>
    <mergeCell ref="KFL105:KFN105"/>
    <mergeCell ref="KFQ105:KFR105"/>
    <mergeCell ref="KFT105:KFV105"/>
    <mergeCell ref="KFY105:KFZ105"/>
    <mergeCell ref="KEN105:KEP105"/>
    <mergeCell ref="KES105:KET105"/>
    <mergeCell ref="KEV105:KEX105"/>
    <mergeCell ref="KFA105:KFB105"/>
    <mergeCell ref="KFD105:KFF105"/>
    <mergeCell ref="KDU105:KDV105"/>
    <mergeCell ref="KDX105:KDZ105"/>
    <mergeCell ref="KEC105:KED105"/>
    <mergeCell ref="KEF105:KEH105"/>
    <mergeCell ref="KEK105:KEL105"/>
    <mergeCell ref="KJD105:KJF105"/>
    <mergeCell ref="KJI105:KJJ105"/>
    <mergeCell ref="KJL105:KJN105"/>
    <mergeCell ref="KJQ105:KJR105"/>
    <mergeCell ref="KJT105:KJV105"/>
    <mergeCell ref="KIK105:KIL105"/>
    <mergeCell ref="KIN105:KIP105"/>
    <mergeCell ref="KIS105:KIT105"/>
    <mergeCell ref="KIV105:KIX105"/>
    <mergeCell ref="KJA105:KJB105"/>
    <mergeCell ref="KHP105:KHR105"/>
    <mergeCell ref="KHU105:KHV105"/>
    <mergeCell ref="KHX105:KHZ105"/>
    <mergeCell ref="KIC105:KID105"/>
    <mergeCell ref="KIF105:KIH105"/>
    <mergeCell ref="KGW105:KGX105"/>
    <mergeCell ref="KGZ105:KHB105"/>
    <mergeCell ref="KHE105:KHF105"/>
    <mergeCell ref="KHH105:KHJ105"/>
    <mergeCell ref="KHM105:KHN105"/>
    <mergeCell ref="KMF105:KMH105"/>
    <mergeCell ref="KMK105:KML105"/>
    <mergeCell ref="KMN105:KMP105"/>
    <mergeCell ref="KMS105:KMT105"/>
    <mergeCell ref="KMV105:KMX105"/>
    <mergeCell ref="KLM105:KLN105"/>
    <mergeCell ref="KLP105:KLR105"/>
    <mergeCell ref="KLU105:KLV105"/>
    <mergeCell ref="KLX105:KLZ105"/>
    <mergeCell ref="KMC105:KMD105"/>
    <mergeCell ref="KKR105:KKT105"/>
    <mergeCell ref="KKW105:KKX105"/>
    <mergeCell ref="KKZ105:KLB105"/>
    <mergeCell ref="KLE105:KLF105"/>
    <mergeCell ref="KLH105:KLJ105"/>
    <mergeCell ref="KJY105:KJZ105"/>
    <mergeCell ref="KKB105:KKD105"/>
    <mergeCell ref="KKG105:KKH105"/>
    <mergeCell ref="KKJ105:KKL105"/>
    <mergeCell ref="KKO105:KKP105"/>
    <mergeCell ref="KPH105:KPJ105"/>
    <mergeCell ref="KPM105:KPN105"/>
    <mergeCell ref="KPP105:KPR105"/>
    <mergeCell ref="KPU105:KPV105"/>
    <mergeCell ref="KPX105:KPZ105"/>
    <mergeCell ref="KOO105:KOP105"/>
    <mergeCell ref="KOR105:KOT105"/>
    <mergeCell ref="KOW105:KOX105"/>
    <mergeCell ref="KOZ105:KPB105"/>
    <mergeCell ref="KPE105:KPF105"/>
    <mergeCell ref="KNT105:KNV105"/>
    <mergeCell ref="KNY105:KNZ105"/>
    <mergeCell ref="KOB105:KOD105"/>
    <mergeCell ref="KOG105:KOH105"/>
    <mergeCell ref="KOJ105:KOL105"/>
    <mergeCell ref="KNA105:KNB105"/>
    <mergeCell ref="KND105:KNF105"/>
    <mergeCell ref="KNI105:KNJ105"/>
    <mergeCell ref="KNL105:KNN105"/>
    <mergeCell ref="KNQ105:KNR105"/>
    <mergeCell ref="KSJ105:KSL105"/>
    <mergeCell ref="KSO105:KSP105"/>
    <mergeCell ref="KSR105:KST105"/>
    <mergeCell ref="KSW105:KSX105"/>
    <mergeCell ref="KSZ105:KTB105"/>
    <mergeCell ref="KRQ105:KRR105"/>
    <mergeCell ref="KRT105:KRV105"/>
    <mergeCell ref="KRY105:KRZ105"/>
    <mergeCell ref="KSB105:KSD105"/>
    <mergeCell ref="KSG105:KSH105"/>
    <mergeCell ref="KQV105:KQX105"/>
    <mergeCell ref="KRA105:KRB105"/>
    <mergeCell ref="KRD105:KRF105"/>
    <mergeCell ref="KRI105:KRJ105"/>
    <mergeCell ref="KRL105:KRN105"/>
    <mergeCell ref="KQC105:KQD105"/>
    <mergeCell ref="KQF105:KQH105"/>
    <mergeCell ref="KQK105:KQL105"/>
    <mergeCell ref="KQN105:KQP105"/>
    <mergeCell ref="KQS105:KQT105"/>
    <mergeCell ref="KVL105:KVN105"/>
    <mergeCell ref="KVQ105:KVR105"/>
    <mergeCell ref="KVT105:KVV105"/>
    <mergeCell ref="KVY105:KVZ105"/>
    <mergeCell ref="KWB105:KWD105"/>
    <mergeCell ref="KUS105:KUT105"/>
    <mergeCell ref="KUV105:KUX105"/>
    <mergeCell ref="KVA105:KVB105"/>
    <mergeCell ref="KVD105:KVF105"/>
    <mergeCell ref="KVI105:KVJ105"/>
    <mergeCell ref="KTX105:KTZ105"/>
    <mergeCell ref="KUC105:KUD105"/>
    <mergeCell ref="KUF105:KUH105"/>
    <mergeCell ref="KUK105:KUL105"/>
    <mergeCell ref="KUN105:KUP105"/>
    <mergeCell ref="KTE105:KTF105"/>
    <mergeCell ref="KTH105:KTJ105"/>
    <mergeCell ref="KTM105:KTN105"/>
    <mergeCell ref="KTP105:KTR105"/>
    <mergeCell ref="KTU105:KTV105"/>
    <mergeCell ref="KYN105:KYP105"/>
    <mergeCell ref="KYS105:KYT105"/>
    <mergeCell ref="KYV105:KYX105"/>
    <mergeCell ref="KZA105:KZB105"/>
    <mergeCell ref="KZD105:KZF105"/>
    <mergeCell ref="KXU105:KXV105"/>
    <mergeCell ref="KXX105:KXZ105"/>
    <mergeCell ref="KYC105:KYD105"/>
    <mergeCell ref="KYF105:KYH105"/>
    <mergeCell ref="KYK105:KYL105"/>
    <mergeCell ref="KWZ105:KXB105"/>
    <mergeCell ref="KXE105:KXF105"/>
    <mergeCell ref="KXH105:KXJ105"/>
    <mergeCell ref="KXM105:KXN105"/>
    <mergeCell ref="KXP105:KXR105"/>
    <mergeCell ref="KWG105:KWH105"/>
    <mergeCell ref="KWJ105:KWL105"/>
    <mergeCell ref="KWO105:KWP105"/>
    <mergeCell ref="KWR105:KWT105"/>
    <mergeCell ref="KWW105:KWX105"/>
    <mergeCell ref="LBP105:LBR105"/>
    <mergeCell ref="LBU105:LBV105"/>
    <mergeCell ref="LBX105:LBZ105"/>
    <mergeCell ref="LCC105:LCD105"/>
    <mergeCell ref="LCF105:LCH105"/>
    <mergeCell ref="LAW105:LAX105"/>
    <mergeCell ref="LAZ105:LBB105"/>
    <mergeCell ref="LBE105:LBF105"/>
    <mergeCell ref="LBH105:LBJ105"/>
    <mergeCell ref="LBM105:LBN105"/>
    <mergeCell ref="LAB105:LAD105"/>
    <mergeCell ref="LAG105:LAH105"/>
    <mergeCell ref="LAJ105:LAL105"/>
    <mergeCell ref="LAO105:LAP105"/>
    <mergeCell ref="LAR105:LAT105"/>
    <mergeCell ref="KZI105:KZJ105"/>
    <mergeCell ref="KZL105:KZN105"/>
    <mergeCell ref="KZQ105:KZR105"/>
    <mergeCell ref="KZT105:KZV105"/>
    <mergeCell ref="KZY105:KZZ105"/>
    <mergeCell ref="LER105:LET105"/>
    <mergeCell ref="LEW105:LEX105"/>
    <mergeCell ref="LEZ105:LFB105"/>
    <mergeCell ref="LFE105:LFF105"/>
    <mergeCell ref="LFH105:LFJ105"/>
    <mergeCell ref="LDY105:LDZ105"/>
    <mergeCell ref="LEB105:LED105"/>
    <mergeCell ref="LEG105:LEH105"/>
    <mergeCell ref="LEJ105:LEL105"/>
    <mergeCell ref="LEO105:LEP105"/>
    <mergeCell ref="LDD105:LDF105"/>
    <mergeCell ref="LDI105:LDJ105"/>
    <mergeCell ref="LDL105:LDN105"/>
    <mergeCell ref="LDQ105:LDR105"/>
    <mergeCell ref="LDT105:LDV105"/>
    <mergeCell ref="LCK105:LCL105"/>
    <mergeCell ref="LCN105:LCP105"/>
    <mergeCell ref="LCS105:LCT105"/>
    <mergeCell ref="LCV105:LCX105"/>
    <mergeCell ref="LDA105:LDB105"/>
    <mergeCell ref="LHT105:LHV105"/>
    <mergeCell ref="LHY105:LHZ105"/>
    <mergeCell ref="LIB105:LID105"/>
    <mergeCell ref="LIG105:LIH105"/>
    <mergeCell ref="LIJ105:LIL105"/>
    <mergeCell ref="LHA105:LHB105"/>
    <mergeCell ref="LHD105:LHF105"/>
    <mergeCell ref="LHI105:LHJ105"/>
    <mergeCell ref="LHL105:LHN105"/>
    <mergeCell ref="LHQ105:LHR105"/>
    <mergeCell ref="LGF105:LGH105"/>
    <mergeCell ref="LGK105:LGL105"/>
    <mergeCell ref="LGN105:LGP105"/>
    <mergeCell ref="LGS105:LGT105"/>
    <mergeCell ref="LGV105:LGX105"/>
    <mergeCell ref="LFM105:LFN105"/>
    <mergeCell ref="LFP105:LFR105"/>
    <mergeCell ref="LFU105:LFV105"/>
    <mergeCell ref="LFX105:LFZ105"/>
    <mergeCell ref="LGC105:LGD105"/>
    <mergeCell ref="LKV105:LKX105"/>
    <mergeCell ref="LLA105:LLB105"/>
    <mergeCell ref="LLD105:LLF105"/>
    <mergeCell ref="LLI105:LLJ105"/>
    <mergeCell ref="LLL105:LLN105"/>
    <mergeCell ref="LKC105:LKD105"/>
    <mergeCell ref="LKF105:LKH105"/>
    <mergeCell ref="LKK105:LKL105"/>
    <mergeCell ref="LKN105:LKP105"/>
    <mergeCell ref="LKS105:LKT105"/>
    <mergeCell ref="LJH105:LJJ105"/>
    <mergeCell ref="LJM105:LJN105"/>
    <mergeCell ref="LJP105:LJR105"/>
    <mergeCell ref="LJU105:LJV105"/>
    <mergeCell ref="LJX105:LJZ105"/>
    <mergeCell ref="LIO105:LIP105"/>
    <mergeCell ref="LIR105:LIT105"/>
    <mergeCell ref="LIW105:LIX105"/>
    <mergeCell ref="LIZ105:LJB105"/>
    <mergeCell ref="LJE105:LJF105"/>
    <mergeCell ref="LNX105:LNZ105"/>
    <mergeCell ref="LOC105:LOD105"/>
    <mergeCell ref="LOF105:LOH105"/>
    <mergeCell ref="LOK105:LOL105"/>
    <mergeCell ref="LON105:LOP105"/>
    <mergeCell ref="LNE105:LNF105"/>
    <mergeCell ref="LNH105:LNJ105"/>
    <mergeCell ref="LNM105:LNN105"/>
    <mergeCell ref="LNP105:LNR105"/>
    <mergeCell ref="LNU105:LNV105"/>
    <mergeCell ref="LMJ105:LML105"/>
    <mergeCell ref="LMO105:LMP105"/>
    <mergeCell ref="LMR105:LMT105"/>
    <mergeCell ref="LMW105:LMX105"/>
    <mergeCell ref="LMZ105:LNB105"/>
    <mergeCell ref="LLQ105:LLR105"/>
    <mergeCell ref="LLT105:LLV105"/>
    <mergeCell ref="LLY105:LLZ105"/>
    <mergeCell ref="LMB105:LMD105"/>
    <mergeCell ref="LMG105:LMH105"/>
    <mergeCell ref="LQZ105:LRB105"/>
    <mergeCell ref="LRE105:LRF105"/>
    <mergeCell ref="LRH105:LRJ105"/>
    <mergeCell ref="LRM105:LRN105"/>
    <mergeCell ref="LRP105:LRR105"/>
    <mergeCell ref="LQG105:LQH105"/>
    <mergeCell ref="LQJ105:LQL105"/>
    <mergeCell ref="LQO105:LQP105"/>
    <mergeCell ref="LQR105:LQT105"/>
    <mergeCell ref="LQW105:LQX105"/>
    <mergeCell ref="LPL105:LPN105"/>
    <mergeCell ref="LPQ105:LPR105"/>
    <mergeCell ref="LPT105:LPV105"/>
    <mergeCell ref="LPY105:LPZ105"/>
    <mergeCell ref="LQB105:LQD105"/>
    <mergeCell ref="LOS105:LOT105"/>
    <mergeCell ref="LOV105:LOX105"/>
    <mergeCell ref="LPA105:LPB105"/>
    <mergeCell ref="LPD105:LPF105"/>
    <mergeCell ref="LPI105:LPJ105"/>
    <mergeCell ref="LUB105:LUD105"/>
    <mergeCell ref="LUG105:LUH105"/>
    <mergeCell ref="LUJ105:LUL105"/>
    <mergeCell ref="LUO105:LUP105"/>
    <mergeCell ref="LUR105:LUT105"/>
    <mergeCell ref="LTI105:LTJ105"/>
    <mergeCell ref="LTL105:LTN105"/>
    <mergeCell ref="LTQ105:LTR105"/>
    <mergeCell ref="LTT105:LTV105"/>
    <mergeCell ref="LTY105:LTZ105"/>
    <mergeCell ref="LSN105:LSP105"/>
    <mergeCell ref="LSS105:LST105"/>
    <mergeCell ref="LSV105:LSX105"/>
    <mergeCell ref="LTA105:LTB105"/>
    <mergeCell ref="LTD105:LTF105"/>
    <mergeCell ref="LRU105:LRV105"/>
    <mergeCell ref="LRX105:LRZ105"/>
    <mergeCell ref="LSC105:LSD105"/>
    <mergeCell ref="LSF105:LSH105"/>
    <mergeCell ref="LSK105:LSL105"/>
    <mergeCell ref="LXD105:LXF105"/>
    <mergeCell ref="LXI105:LXJ105"/>
    <mergeCell ref="LXL105:LXN105"/>
    <mergeCell ref="LXQ105:LXR105"/>
    <mergeCell ref="LXT105:LXV105"/>
    <mergeCell ref="LWK105:LWL105"/>
    <mergeCell ref="LWN105:LWP105"/>
    <mergeCell ref="LWS105:LWT105"/>
    <mergeCell ref="LWV105:LWX105"/>
    <mergeCell ref="LXA105:LXB105"/>
    <mergeCell ref="LVP105:LVR105"/>
    <mergeCell ref="LVU105:LVV105"/>
    <mergeCell ref="LVX105:LVZ105"/>
    <mergeCell ref="LWC105:LWD105"/>
    <mergeCell ref="LWF105:LWH105"/>
    <mergeCell ref="LUW105:LUX105"/>
    <mergeCell ref="LUZ105:LVB105"/>
    <mergeCell ref="LVE105:LVF105"/>
    <mergeCell ref="LVH105:LVJ105"/>
    <mergeCell ref="LVM105:LVN105"/>
    <mergeCell ref="MAF105:MAH105"/>
    <mergeCell ref="MAK105:MAL105"/>
    <mergeCell ref="MAN105:MAP105"/>
    <mergeCell ref="MAS105:MAT105"/>
    <mergeCell ref="MAV105:MAX105"/>
    <mergeCell ref="LZM105:LZN105"/>
    <mergeCell ref="LZP105:LZR105"/>
    <mergeCell ref="LZU105:LZV105"/>
    <mergeCell ref="LZX105:LZZ105"/>
    <mergeCell ref="MAC105:MAD105"/>
    <mergeCell ref="LYR105:LYT105"/>
    <mergeCell ref="LYW105:LYX105"/>
    <mergeCell ref="LYZ105:LZB105"/>
    <mergeCell ref="LZE105:LZF105"/>
    <mergeCell ref="LZH105:LZJ105"/>
    <mergeCell ref="LXY105:LXZ105"/>
    <mergeCell ref="LYB105:LYD105"/>
    <mergeCell ref="LYG105:LYH105"/>
    <mergeCell ref="LYJ105:LYL105"/>
    <mergeCell ref="LYO105:LYP105"/>
    <mergeCell ref="MDH105:MDJ105"/>
    <mergeCell ref="MDM105:MDN105"/>
    <mergeCell ref="MDP105:MDR105"/>
    <mergeCell ref="MDU105:MDV105"/>
    <mergeCell ref="MDX105:MDZ105"/>
    <mergeCell ref="MCO105:MCP105"/>
    <mergeCell ref="MCR105:MCT105"/>
    <mergeCell ref="MCW105:MCX105"/>
    <mergeCell ref="MCZ105:MDB105"/>
    <mergeCell ref="MDE105:MDF105"/>
    <mergeCell ref="MBT105:MBV105"/>
    <mergeCell ref="MBY105:MBZ105"/>
    <mergeCell ref="MCB105:MCD105"/>
    <mergeCell ref="MCG105:MCH105"/>
    <mergeCell ref="MCJ105:MCL105"/>
    <mergeCell ref="MBA105:MBB105"/>
    <mergeCell ref="MBD105:MBF105"/>
    <mergeCell ref="MBI105:MBJ105"/>
    <mergeCell ref="MBL105:MBN105"/>
    <mergeCell ref="MBQ105:MBR105"/>
    <mergeCell ref="MGJ105:MGL105"/>
    <mergeCell ref="MGO105:MGP105"/>
    <mergeCell ref="MGR105:MGT105"/>
    <mergeCell ref="MGW105:MGX105"/>
    <mergeCell ref="MGZ105:MHB105"/>
    <mergeCell ref="MFQ105:MFR105"/>
    <mergeCell ref="MFT105:MFV105"/>
    <mergeCell ref="MFY105:MFZ105"/>
    <mergeCell ref="MGB105:MGD105"/>
    <mergeCell ref="MGG105:MGH105"/>
    <mergeCell ref="MEV105:MEX105"/>
    <mergeCell ref="MFA105:MFB105"/>
    <mergeCell ref="MFD105:MFF105"/>
    <mergeCell ref="MFI105:MFJ105"/>
    <mergeCell ref="MFL105:MFN105"/>
    <mergeCell ref="MEC105:MED105"/>
    <mergeCell ref="MEF105:MEH105"/>
    <mergeCell ref="MEK105:MEL105"/>
    <mergeCell ref="MEN105:MEP105"/>
    <mergeCell ref="MES105:MET105"/>
    <mergeCell ref="MJL105:MJN105"/>
    <mergeCell ref="MJQ105:MJR105"/>
    <mergeCell ref="MJT105:MJV105"/>
    <mergeCell ref="MJY105:MJZ105"/>
    <mergeCell ref="MKB105:MKD105"/>
    <mergeCell ref="MIS105:MIT105"/>
    <mergeCell ref="MIV105:MIX105"/>
    <mergeCell ref="MJA105:MJB105"/>
    <mergeCell ref="MJD105:MJF105"/>
    <mergeCell ref="MJI105:MJJ105"/>
    <mergeCell ref="MHX105:MHZ105"/>
    <mergeCell ref="MIC105:MID105"/>
    <mergeCell ref="MIF105:MIH105"/>
    <mergeCell ref="MIK105:MIL105"/>
    <mergeCell ref="MIN105:MIP105"/>
    <mergeCell ref="MHE105:MHF105"/>
    <mergeCell ref="MHH105:MHJ105"/>
    <mergeCell ref="MHM105:MHN105"/>
    <mergeCell ref="MHP105:MHR105"/>
    <mergeCell ref="MHU105:MHV105"/>
    <mergeCell ref="MMN105:MMP105"/>
    <mergeCell ref="MMS105:MMT105"/>
    <mergeCell ref="MMV105:MMX105"/>
    <mergeCell ref="MNA105:MNB105"/>
    <mergeCell ref="MND105:MNF105"/>
    <mergeCell ref="MLU105:MLV105"/>
    <mergeCell ref="MLX105:MLZ105"/>
    <mergeCell ref="MMC105:MMD105"/>
    <mergeCell ref="MMF105:MMH105"/>
    <mergeCell ref="MMK105:MML105"/>
    <mergeCell ref="MKZ105:MLB105"/>
    <mergeCell ref="MLE105:MLF105"/>
    <mergeCell ref="MLH105:MLJ105"/>
    <mergeCell ref="MLM105:MLN105"/>
    <mergeCell ref="MLP105:MLR105"/>
    <mergeCell ref="MKG105:MKH105"/>
    <mergeCell ref="MKJ105:MKL105"/>
    <mergeCell ref="MKO105:MKP105"/>
    <mergeCell ref="MKR105:MKT105"/>
    <mergeCell ref="MKW105:MKX105"/>
    <mergeCell ref="MPP105:MPR105"/>
    <mergeCell ref="MPU105:MPV105"/>
    <mergeCell ref="MPX105:MPZ105"/>
    <mergeCell ref="MQC105:MQD105"/>
    <mergeCell ref="MQF105:MQH105"/>
    <mergeCell ref="MOW105:MOX105"/>
    <mergeCell ref="MOZ105:MPB105"/>
    <mergeCell ref="MPE105:MPF105"/>
    <mergeCell ref="MPH105:MPJ105"/>
    <mergeCell ref="MPM105:MPN105"/>
    <mergeCell ref="MOB105:MOD105"/>
    <mergeCell ref="MOG105:MOH105"/>
    <mergeCell ref="MOJ105:MOL105"/>
    <mergeCell ref="MOO105:MOP105"/>
    <mergeCell ref="MOR105:MOT105"/>
    <mergeCell ref="MNI105:MNJ105"/>
    <mergeCell ref="MNL105:MNN105"/>
    <mergeCell ref="MNQ105:MNR105"/>
    <mergeCell ref="MNT105:MNV105"/>
    <mergeCell ref="MNY105:MNZ105"/>
    <mergeCell ref="MSR105:MST105"/>
    <mergeCell ref="MSW105:MSX105"/>
    <mergeCell ref="MSZ105:MTB105"/>
    <mergeCell ref="MTE105:MTF105"/>
    <mergeCell ref="MTH105:MTJ105"/>
    <mergeCell ref="MRY105:MRZ105"/>
    <mergeCell ref="MSB105:MSD105"/>
    <mergeCell ref="MSG105:MSH105"/>
    <mergeCell ref="MSJ105:MSL105"/>
    <mergeCell ref="MSO105:MSP105"/>
    <mergeCell ref="MRD105:MRF105"/>
    <mergeCell ref="MRI105:MRJ105"/>
    <mergeCell ref="MRL105:MRN105"/>
    <mergeCell ref="MRQ105:MRR105"/>
    <mergeCell ref="MRT105:MRV105"/>
    <mergeCell ref="MQK105:MQL105"/>
    <mergeCell ref="MQN105:MQP105"/>
    <mergeCell ref="MQS105:MQT105"/>
    <mergeCell ref="MQV105:MQX105"/>
    <mergeCell ref="MRA105:MRB105"/>
    <mergeCell ref="MVT105:MVV105"/>
    <mergeCell ref="MVY105:MVZ105"/>
    <mergeCell ref="MWB105:MWD105"/>
    <mergeCell ref="MWG105:MWH105"/>
    <mergeCell ref="MWJ105:MWL105"/>
    <mergeCell ref="MVA105:MVB105"/>
    <mergeCell ref="MVD105:MVF105"/>
    <mergeCell ref="MVI105:MVJ105"/>
    <mergeCell ref="MVL105:MVN105"/>
    <mergeCell ref="MVQ105:MVR105"/>
    <mergeCell ref="MUF105:MUH105"/>
    <mergeCell ref="MUK105:MUL105"/>
    <mergeCell ref="MUN105:MUP105"/>
    <mergeCell ref="MUS105:MUT105"/>
    <mergeCell ref="MUV105:MUX105"/>
    <mergeCell ref="MTM105:MTN105"/>
    <mergeCell ref="MTP105:MTR105"/>
    <mergeCell ref="MTU105:MTV105"/>
    <mergeCell ref="MTX105:MTZ105"/>
    <mergeCell ref="MUC105:MUD105"/>
    <mergeCell ref="MYV105:MYX105"/>
    <mergeCell ref="MZA105:MZB105"/>
    <mergeCell ref="MZD105:MZF105"/>
    <mergeCell ref="MZI105:MZJ105"/>
    <mergeCell ref="MZL105:MZN105"/>
    <mergeCell ref="MYC105:MYD105"/>
    <mergeCell ref="MYF105:MYH105"/>
    <mergeCell ref="MYK105:MYL105"/>
    <mergeCell ref="MYN105:MYP105"/>
    <mergeCell ref="MYS105:MYT105"/>
    <mergeCell ref="MXH105:MXJ105"/>
    <mergeCell ref="MXM105:MXN105"/>
    <mergeCell ref="MXP105:MXR105"/>
    <mergeCell ref="MXU105:MXV105"/>
    <mergeCell ref="MXX105:MXZ105"/>
    <mergeCell ref="MWO105:MWP105"/>
    <mergeCell ref="MWR105:MWT105"/>
    <mergeCell ref="MWW105:MWX105"/>
    <mergeCell ref="MWZ105:MXB105"/>
    <mergeCell ref="MXE105:MXF105"/>
    <mergeCell ref="NBX105:NBZ105"/>
    <mergeCell ref="NCC105:NCD105"/>
    <mergeCell ref="NCF105:NCH105"/>
    <mergeCell ref="NCK105:NCL105"/>
    <mergeCell ref="NCN105:NCP105"/>
    <mergeCell ref="NBE105:NBF105"/>
    <mergeCell ref="NBH105:NBJ105"/>
    <mergeCell ref="NBM105:NBN105"/>
    <mergeCell ref="NBP105:NBR105"/>
    <mergeCell ref="NBU105:NBV105"/>
    <mergeCell ref="NAJ105:NAL105"/>
    <mergeCell ref="NAO105:NAP105"/>
    <mergeCell ref="NAR105:NAT105"/>
    <mergeCell ref="NAW105:NAX105"/>
    <mergeCell ref="NAZ105:NBB105"/>
    <mergeCell ref="MZQ105:MZR105"/>
    <mergeCell ref="MZT105:MZV105"/>
    <mergeCell ref="MZY105:MZZ105"/>
    <mergeCell ref="NAB105:NAD105"/>
    <mergeCell ref="NAG105:NAH105"/>
    <mergeCell ref="NEZ105:NFB105"/>
    <mergeCell ref="NFE105:NFF105"/>
    <mergeCell ref="NFH105:NFJ105"/>
    <mergeCell ref="NFM105:NFN105"/>
    <mergeCell ref="NFP105:NFR105"/>
    <mergeCell ref="NEG105:NEH105"/>
    <mergeCell ref="NEJ105:NEL105"/>
    <mergeCell ref="NEO105:NEP105"/>
    <mergeCell ref="NER105:NET105"/>
    <mergeCell ref="NEW105:NEX105"/>
    <mergeCell ref="NDL105:NDN105"/>
    <mergeCell ref="NDQ105:NDR105"/>
    <mergeCell ref="NDT105:NDV105"/>
    <mergeCell ref="NDY105:NDZ105"/>
    <mergeCell ref="NEB105:NED105"/>
    <mergeCell ref="NCS105:NCT105"/>
    <mergeCell ref="NCV105:NCX105"/>
    <mergeCell ref="NDA105:NDB105"/>
    <mergeCell ref="NDD105:NDF105"/>
    <mergeCell ref="NDI105:NDJ105"/>
    <mergeCell ref="NIB105:NID105"/>
    <mergeCell ref="NIG105:NIH105"/>
    <mergeCell ref="NIJ105:NIL105"/>
    <mergeCell ref="NIO105:NIP105"/>
    <mergeCell ref="NIR105:NIT105"/>
    <mergeCell ref="NHI105:NHJ105"/>
    <mergeCell ref="NHL105:NHN105"/>
    <mergeCell ref="NHQ105:NHR105"/>
    <mergeCell ref="NHT105:NHV105"/>
    <mergeCell ref="NHY105:NHZ105"/>
    <mergeCell ref="NGN105:NGP105"/>
    <mergeCell ref="NGS105:NGT105"/>
    <mergeCell ref="NGV105:NGX105"/>
    <mergeCell ref="NHA105:NHB105"/>
    <mergeCell ref="NHD105:NHF105"/>
    <mergeCell ref="NFU105:NFV105"/>
    <mergeCell ref="NFX105:NFZ105"/>
    <mergeCell ref="NGC105:NGD105"/>
    <mergeCell ref="NGF105:NGH105"/>
    <mergeCell ref="NGK105:NGL105"/>
    <mergeCell ref="NLD105:NLF105"/>
    <mergeCell ref="NLI105:NLJ105"/>
    <mergeCell ref="NLL105:NLN105"/>
    <mergeCell ref="NLQ105:NLR105"/>
    <mergeCell ref="NLT105:NLV105"/>
    <mergeCell ref="NKK105:NKL105"/>
    <mergeCell ref="NKN105:NKP105"/>
    <mergeCell ref="NKS105:NKT105"/>
    <mergeCell ref="NKV105:NKX105"/>
    <mergeCell ref="NLA105:NLB105"/>
    <mergeCell ref="NJP105:NJR105"/>
    <mergeCell ref="NJU105:NJV105"/>
    <mergeCell ref="NJX105:NJZ105"/>
    <mergeCell ref="NKC105:NKD105"/>
    <mergeCell ref="NKF105:NKH105"/>
    <mergeCell ref="NIW105:NIX105"/>
    <mergeCell ref="NIZ105:NJB105"/>
    <mergeCell ref="NJE105:NJF105"/>
    <mergeCell ref="NJH105:NJJ105"/>
    <mergeCell ref="NJM105:NJN105"/>
    <mergeCell ref="NOF105:NOH105"/>
    <mergeCell ref="NOK105:NOL105"/>
    <mergeCell ref="NON105:NOP105"/>
    <mergeCell ref="NOS105:NOT105"/>
    <mergeCell ref="NOV105:NOX105"/>
    <mergeCell ref="NNM105:NNN105"/>
    <mergeCell ref="NNP105:NNR105"/>
    <mergeCell ref="NNU105:NNV105"/>
    <mergeCell ref="NNX105:NNZ105"/>
    <mergeCell ref="NOC105:NOD105"/>
    <mergeCell ref="NMR105:NMT105"/>
    <mergeCell ref="NMW105:NMX105"/>
    <mergeCell ref="NMZ105:NNB105"/>
    <mergeCell ref="NNE105:NNF105"/>
    <mergeCell ref="NNH105:NNJ105"/>
    <mergeCell ref="NLY105:NLZ105"/>
    <mergeCell ref="NMB105:NMD105"/>
    <mergeCell ref="NMG105:NMH105"/>
    <mergeCell ref="NMJ105:NML105"/>
    <mergeCell ref="NMO105:NMP105"/>
    <mergeCell ref="NRH105:NRJ105"/>
    <mergeCell ref="NRM105:NRN105"/>
    <mergeCell ref="NRP105:NRR105"/>
    <mergeCell ref="NRU105:NRV105"/>
    <mergeCell ref="NRX105:NRZ105"/>
    <mergeCell ref="NQO105:NQP105"/>
    <mergeCell ref="NQR105:NQT105"/>
    <mergeCell ref="NQW105:NQX105"/>
    <mergeCell ref="NQZ105:NRB105"/>
    <mergeCell ref="NRE105:NRF105"/>
    <mergeCell ref="NPT105:NPV105"/>
    <mergeCell ref="NPY105:NPZ105"/>
    <mergeCell ref="NQB105:NQD105"/>
    <mergeCell ref="NQG105:NQH105"/>
    <mergeCell ref="NQJ105:NQL105"/>
    <mergeCell ref="NPA105:NPB105"/>
    <mergeCell ref="NPD105:NPF105"/>
    <mergeCell ref="NPI105:NPJ105"/>
    <mergeCell ref="NPL105:NPN105"/>
    <mergeCell ref="NPQ105:NPR105"/>
    <mergeCell ref="NUJ105:NUL105"/>
    <mergeCell ref="NUO105:NUP105"/>
    <mergeCell ref="NUR105:NUT105"/>
    <mergeCell ref="NUW105:NUX105"/>
    <mergeCell ref="NUZ105:NVB105"/>
    <mergeCell ref="NTQ105:NTR105"/>
    <mergeCell ref="NTT105:NTV105"/>
    <mergeCell ref="NTY105:NTZ105"/>
    <mergeCell ref="NUB105:NUD105"/>
    <mergeCell ref="NUG105:NUH105"/>
    <mergeCell ref="NSV105:NSX105"/>
    <mergeCell ref="NTA105:NTB105"/>
    <mergeCell ref="NTD105:NTF105"/>
    <mergeCell ref="NTI105:NTJ105"/>
    <mergeCell ref="NTL105:NTN105"/>
    <mergeCell ref="NSC105:NSD105"/>
    <mergeCell ref="NSF105:NSH105"/>
    <mergeCell ref="NSK105:NSL105"/>
    <mergeCell ref="NSN105:NSP105"/>
    <mergeCell ref="NSS105:NST105"/>
    <mergeCell ref="NXL105:NXN105"/>
    <mergeCell ref="NXQ105:NXR105"/>
    <mergeCell ref="NXT105:NXV105"/>
    <mergeCell ref="NXY105:NXZ105"/>
    <mergeCell ref="NYB105:NYD105"/>
    <mergeCell ref="NWS105:NWT105"/>
    <mergeCell ref="NWV105:NWX105"/>
    <mergeCell ref="NXA105:NXB105"/>
    <mergeCell ref="NXD105:NXF105"/>
    <mergeCell ref="NXI105:NXJ105"/>
    <mergeCell ref="NVX105:NVZ105"/>
    <mergeCell ref="NWC105:NWD105"/>
    <mergeCell ref="NWF105:NWH105"/>
    <mergeCell ref="NWK105:NWL105"/>
    <mergeCell ref="NWN105:NWP105"/>
    <mergeCell ref="NVE105:NVF105"/>
    <mergeCell ref="NVH105:NVJ105"/>
    <mergeCell ref="NVM105:NVN105"/>
    <mergeCell ref="NVP105:NVR105"/>
    <mergeCell ref="NVU105:NVV105"/>
    <mergeCell ref="OAN105:OAP105"/>
    <mergeCell ref="OAS105:OAT105"/>
    <mergeCell ref="OAV105:OAX105"/>
    <mergeCell ref="OBA105:OBB105"/>
    <mergeCell ref="OBD105:OBF105"/>
    <mergeCell ref="NZU105:NZV105"/>
    <mergeCell ref="NZX105:NZZ105"/>
    <mergeCell ref="OAC105:OAD105"/>
    <mergeCell ref="OAF105:OAH105"/>
    <mergeCell ref="OAK105:OAL105"/>
    <mergeCell ref="NYZ105:NZB105"/>
    <mergeCell ref="NZE105:NZF105"/>
    <mergeCell ref="NZH105:NZJ105"/>
    <mergeCell ref="NZM105:NZN105"/>
    <mergeCell ref="NZP105:NZR105"/>
    <mergeCell ref="NYG105:NYH105"/>
    <mergeCell ref="NYJ105:NYL105"/>
    <mergeCell ref="NYO105:NYP105"/>
    <mergeCell ref="NYR105:NYT105"/>
    <mergeCell ref="NYW105:NYX105"/>
    <mergeCell ref="ODP105:ODR105"/>
    <mergeCell ref="ODU105:ODV105"/>
    <mergeCell ref="ODX105:ODZ105"/>
    <mergeCell ref="OEC105:OED105"/>
    <mergeCell ref="OEF105:OEH105"/>
    <mergeCell ref="OCW105:OCX105"/>
    <mergeCell ref="OCZ105:ODB105"/>
    <mergeCell ref="ODE105:ODF105"/>
    <mergeCell ref="ODH105:ODJ105"/>
    <mergeCell ref="ODM105:ODN105"/>
    <mergeCell ref="OCB105:OCD105"/>
    <mergeCell ref="OCG105:OCH105"/>
    <mergeCell ref="OCJ105:OCL105"/>
    <mergeCell ref="OCO105:OCP105"/>
    <mergeCell ref="OCR105:OCT105"/>
    <mergeCell ref="OBI105:OBJ105"/>
    <mergeCell ref="OBL105:OBN105"/>
    <mergeCell ref="OBQ105:OBR105"/>
    <mergeCell ref="OBT105:OBV105"/>
    <mergeCell ref="OBY105:OBZ105"/>
    <mergeCell ref="OGR105:OGT105"/>
    <mergeCell ref="OGW105:OGX105"/>
    <mergeCell ref="OGZ105:OHB105"/>
    <mergeCell ref="OHE105:OHF105"/>
    <mergeCell ref="OHH105:OHJ105"/>
    <mergeCell ref="OFY105:OFZ105"/>
    <mergeCell ref="OGB105:OGD105"/>
    <mergeCell ref="OGG105:OGH105"/>
    <mergeCell ref="OGJ105:OGL105"/>
    <mergeCell ref="OGO105:OGP105"/>
    <mergeCell ref="OFD105:OFF105"/>
    <mergeCell ref="OFI105:OFJ105"/>
    <mergeCell ref="OFL105:OFN105"/>
    <mergeCell ref="OFQ105:OFR105"/>
    <mergeCell ref="OFT105:OFV105"/>
    <mergeCell ref="OEK105:OEL105"/>
    <mergeCell ref="OEN105:OEP105"/>
    <mergeCell ref="OES105:OET105"/>
    <mergeCell ref="OEV105:OEX105"/>
    <mergeCell ref="OFA105:OFB105"/>
    <mergeCell ref="OJT105:OJV105"/>
    <mergeCell ref="OJY105:OJZ105"/>
    <mergeCell ref="OKB105:OKD105"/>
    <mergeCell ref="OKG105:OKH105"/>
    <mergeCell ref="OKJ105:OKL105"/>
    <mergeCell ref="OJA105:OJB105"/>
    <mergeCell ref="OJD105:OJF105"/>
    <mergeCell ref="OJI105:OJJ105"/>
    <mergeCell ref="OJL105:OJN105"/>
    <mergeCell ref="OJQ105:OJR105"/>
    <mergeCell ref="OIF105:OIH105"/>
    <mergeCell ref="OIK105:OIL105"/>
    <mergeCell ref="OIN105:OIP105"/>
    <mergeCell ref="OIS105:OIT105"/>
    <mergeCell ref="OIV105:OIX105"/>
    <mergeCell ref="OHM105:OHN105"/>
    <mergeCell ref="OHP105:OHR105"/>
    <mergeCell ref="OHU105:OHV105"/>
    <mergeCell ref="OHX105:OHZ105"/>
    <mergeCell ref="OIC105:OID105"/>
    <mergeCell ref="OMV105:OMX105"/>
    <mergeCell ref="ONA105:ONB105"/>
    <mergeCell ref="OND105:ONF105"/>
    <mergeCell ref="ONI105:ONJ105"/>
    <mergeCell ref="ONL105:ONN105"/>
    <mergeCell ref="OMC105:OMD105"/>
    <mergeCell ref="OMF105:OMH105"/>
    <mergeCell ref="OMK105:OML105"/>
    <mergeCell ref="OMN105:OMP105"/>
    <mergeCell ref="OMS105:OMT105"/>
    <mergeCell ref="OLH105:OLJ105"/>
    <mergeCell ref="OLM105:OLN105"/>
    <mergeCell ref="OLP105:OLR105"/>
    <mergeCell ref="OLU105:OLV105"/>
    <mergeCell ref="OLX105:OLZ105"/>
    <mergeCell ref="OKO105:OKP105"/>
    <mergeCell ref="OKR105:OKT105"/>
    <mergeCell ref="OKW105:OKX105"/>
    <mergeCell ref="OKZ105:OLB105"/>
    <mergeCell ref="OLE105:OLF105"/>
    <mergeCell ref="OPX105:OPZ105"/>
    <mergeCell ref="OQC105:OQD105"/>
    <mergeCell ref="OQF105:OQH105"/>
    <mergeCell ref="OQK105:OQL105"/>
    <mergeCell ref="OQN105:OQP105"/>
    <mergeCell ref="OPE105:OPF105"/>
    <mergeCell ref="OPH105:OPJ105"/>
    <mergeCell ref="OPM105:OPN105"/>
    <mergeCell ref="OPP105:OPR105"/>
    <mergeCell ref="OPU105:OPV105"/>
    <mergeCell ref="OOJ105:OOL105"/>
    <mergeCell ref="OOO105:OOP105"/>
    <mergeCell ref="OOR105:OOT105"/>
    <mergeCell ref="OOW105:OOX105"/>
    <mergeCell ref="OOZ105:OPB105"/>
    <mergeCell ref="ONQ105:ONR105"/>
    <mergeCell ref="ONT105:ONV105"/>
    <mergeCell ref="ONY105:ONZ105"/>
    <mergeCell ref="OOB105:OOD105"/>
    <mergeCell ref="OOG105:OOH105"/>
    <mergeCell ref="OSZ105:OTB105"/>
    <mergeCell ref="OTE105:OTF105"/>
    <mergeCell ref="OTH105:OTJ105"/>
    <mergeCell ref="OTM105:OTN105"/>
    <mergeCell ref="OTP105:OTR105"/>
    <mergeCell ref="OSG105:OSH105"/>
    <mergeCell ref="OSJ105:OSL105"/>
    <mergeCell ref="OSO105:OSP105"/>
    <mergeCell ref="OSR105:OST105"/>
    <mergeCell ref="OSW105:OSX105"/>
    <mergeCell ref="ORL105:ORN105"/>
    <mergeCell ref="ORQ105:ORR105"/>
    <mergeCell ref="ORT105:ORV105"/>
    <mergeCell ref="ORY105:ORZ105"/>
    <mergeCell ref="OSB105:OSD105"/>
    <mergeCell ref="OQS105:OQT105"/>
    <mergeCell ref="OQV105:OQX105"/>
    <mergeCell ref="ORA105:ORB105"/>
    <mergeCell ref="ORD105:ORF105"/>
    <mergeCell ref="ORI105:ORJ105"/>
    <mergeCell ref="OWB105:OWD105"/>
    <mergeCell ref="OWG105:OWH105"/>
    <mergeCell ref="OWJ105:OWL105"/>
    <mergeCell ref="OWO105:OWP105"/>
    <mergeCell ref="OWR105:OWT105"/>
    <mergeCell ref="OVI105:OVJ105"/>
    <mergeCell ref="OVL105:OVN105"/>
    <mergeCell ref="OVQ105:OVR105"/>
    <mergeCell ref="OVT105:OVV105"/>
    <mergeCell ref="OVY105:OVZ105"/>
    <mergeCell ref="OUN105:OUP105"/>
    <mergeCell ref="OUS105:OUT105"/>
    <mergeCell ref="OUV105:OUX105"/>
    <mergeCell ref="OVA105:OVB105"/>
    <mergeCell ref="OVD105:OVF105"/>
    <mergeCell ref="OTU105:OTV105"/>
    <mergeCell ref="OTX105:OTZ105"/>
    <mergeCell ref="OUC105:OUD105"/>
    <mergeCell ref="OUF105:OUH105"/>
    <mergeCell ref="OUK105:OUL105"/>
    <mergeCell ref="OZD105:OZF105"/>
    <mergeCell ref="OZI105:OZJ105"/>
    <mergeCell ref="OZL105:OZN105"/>
    <mergeCell ref="OZQ105:OZR105"/>
    <mergeCell ref="OZT105:OZV105"/>
    <mergeCell ref="OYK105:OYL105"/>
    <mergeCell ref="OYN105:OYP105"/>
    <mergeCell ref="OYS105:OYT105"/>
    <mergeCell ref="OYV105:OYX105"/>
    <mergeCell ref="OZA105:OZB105"/>
    <mergeCell ref="OXP105:OXR105"/>
    <mergeCell ref="OXU105:OXV105"/>
    <mergeCell ref="OXX105:OXZ105"/>
    <mergeCell ref="OYC105:OYD105"/>
    <mergeCell ref="OYF105:OYH105"/>
    <mergeCell ref="OWW105:OWX105"/>
    <mergeCell ref="OWZ105:OXB105"/>
    <mergeCell ref="OXE105:OXF105"/>
    <mergeCell ref="OXH105:OXJ105"/>
    <mergeCell ref="OXM105:OXN105"/>
    <mergeCell ref="PCF105:PCH105"/>
    <mergeCell ref="PCK105:PCL105"/>
    <mergeCell ref="PCN105:PCP105"/>
    <mergeCell ref="PCS105:PCT105"/>
    <mergeCell ref="PCV105:PCX105"/>
    <mergeCell ref="PBM105:PBN105"/>
    <mergeCell ref="PBP105:PBR105"/>
    <mergeCell ref="PBU105:PBV105"/>
    <mergeCell ref="PBX105:PBZ105"/>
    <mergeCell ref="PCC105:PCD105"/>
    <mergeCell ref="PAR105:PAT105"/>
    <mergeCell ref="PAW105:PAX105"/>
    <mergeCell ref="PAZ105:PBB105"/>
    <mergeCell ref="PBE105:PBF105"/>
    <mergeCell ref="PBH105:PBJ105"/>
    <mergeCell ref="OZY105:OZZ105"/>
    <mergeCell ref="PAB105:PAD105"/>
    <mergeCell ref="PAG105:PAH105"/>
    <mergeCell ref="PAJ105:PAL105"/>
    <mergeCell ref="PAO105:PAP105"/>
    <mergeCell ref="PFH105:PFJ105"/>
    <mergeCell ref="PFM105:PFN105"/>
    <mergeCell ref="PFP105:PFR105"/>
    <mergeCell ref="PFU105:PFV105"/>
    <mergeCell ref="PFX105:PFZ105"/>
    <mergeCell ref="PEO105:PEP105"/>
    <mergeCell ref="PER105:PET105"/>
    <mergeCell ref="PEW105:PEX105"/>
    <mergeCell ref="PEZ105:PFB105"/>
    <mergeCell ref="PFE105:PFF105"/>
    <mergeCell ref="PDT105:PDV105"/>
    <mergeCell ref="PDY105:PDZ105"/>
    <mergeCell ref="PEB105:PED105"/>
    <mergeCell ref="PEG105:PEH105"/>
    <mergeCell ref="PEJ105:PEL105"/>
    <mergeCell ref="PDA105:PDB105"/>
    <mergeCell ref="PDD105:PDF105"/>
    <mergeCell ref="PDI105:PDJ105"/>
    <mergeCell ref="PDL105:PDN105"/>
    <mergeCell ref="PDQ105:PDR105"/>
    <mergeCell ref="PIJ105:PIL105"/>
    <mergeCell ref="PIO105:PIP105"/>
    <mergeCell ref="PIR105:PIT105"/>
    <mergeCell ref="PIW105:PIX105"/>
    <mergeCell ref="PIZ105:PJB105"/>
    <mergeCell ref="PHQ105:PHR105"/>
    <mergeCell ref="PHT105:PHV105"/>
    <mergeCell ref="PHY105:PHZ105"/>
    <mergeCell ref="PIB105:PID105"/>
    <mergeCell ref="PIG105:PIH105"/>
    <mergeCell ref="PGV105:PGX105"/>
    <mergeCell ref="PHA105:PHB105"/>
    <mergeCell ref="PHD105:PHF105"/>
    <mergeCell ref="PHI105:PHJ105"/>
    <mergeCell ref="PHL105:PHN105"/>
    <mergeCell ref="PGC105:PGD105"/>
    <mergeCell ref="PGF105:PGH105"/>
    <mergeCell ref="PGK105:PGL105"/>
    <mergeCell ref="PGN105:PGP105"/>
    <mergeCell ref="PGS105:PGT105"/>
    <mergeCell ref="PLL105:PLN105"/>
    <mergeCell ref="PLQ105:PLR105"/>
    <mergeCell ref="PLT105:PLV105"/>
    <mergeCell ref="PLY105:PLZ105"/>
    <mergeCell ref="PMB105:PMD105"/>
    <mergeCell ref="PKS105:PKT105"/>
    <mergeCell ref="PKV105:PKX105"/>
    <mergeCell ref="PLA105:PLB105"/>
    <mergeCell ref="PLD105:PLF105"/>
    <mergeCell ref="PLI105:PLJ105"/>
    <mergeCell ref="PJX105:PJZ105"/>
    <mergeCell ref="PKC105:PKD105"/>
    <mergeCell ref="PKF105:PKH105"/>
    <mergeCell ref="PKK105:PKL105"/>
    <mergeCell ref="PKN105:PKP105"/>
    <mergeCell ref="PJE105:PJF105"/>
    <mergeCell ref="PJH105:PJJ105"/>
    <mergeCell ref="PJM105:PJN105"/>
    <mergeCell ref="PJP105:PJR105"/>
    <mergeCell ref="PJU105:PJV105"/>
    <mergeCell ref="PON105:POP105"/>
    <mergeCell ref="POS105:POT105"/>
    <mergeCell ref="POV105:POX105"/>
    <mergeCell ref="PPA105:PPB105"/>
    <mergeCell ref="PPD105:PPF105"/>
    <mergeCell ref="PNU105:PNV105"/>
    <mergeCell ref="PNX105:PNZ105"/>
    <mergeCell ref="POC105:POD105"/>
    <mergeCell ref="POF105:POH105"/>
    <mergeCell ref="POK105:POL105"/>
    <mergeCell ref="PMZ105:PNB105"/>
    <mergeCell ref="PNE105:PNF105"/>
    <mergeCell ref="PNH105:PNJ105"/>
    <mergeCell ref="PNM105:PNN105"/>
    <mergeCell ref="PNP105:PNR105"/>
    <mergeCell ref="PMG105:PMH105"/>
    <mergeCell ref="PMJ105:PML105"/>
    <mergeCell ref="PMO105:PMP105"/>
    <mergeCell ref="PMR105:PMT105"/>
    <mergeCell ref="PMW105:PMX105"/>
    <mergeCell ref="PRP105:PRR105"/>
    <mergeCell ref="PRU105:PRV105"/>
    <mergeCell ref="PRX105:PRZ105"/>
    <mergeCell ref="PSC105:PSD105"/>
    <mergeCell ref="PSF105:PSH105"/>
    <mergeCell ref="PQW105:PQX105"/>
    <mergeCell ref="PQZ105:PRB105"/>
    <mergeCell ref="PRE105:PRF105"/>
    <mergeCell ref="PRH105:PRJ105"/>
    <mergeCell ref="PRM105:PRN105"/>
    <mergeCell ref="PQB105:PQD105"/>
    <mergeCell ref="PQG105:PQH105"/>
    <mergeCell ref="PQJ105:PQL105"/>
    <mergeCell ref="PQO105:PQP105"/>
    <mergeCell ref="PQR105:PQT105"/>
    <mergeCell ref="PPI105:PPJ105"/>
    <mergeCell ref="PPL105:PPN105"/>
    <mergeCell ref="PPQ105:PPR105"/>
    <mergeCell ref="PPT105:PPV105"/>
    <mergeCell ref="PPY105:PPZ105"/>
    <mergeCell ref="PUR105:PUT105"/>
    <mergeCell ref="PUW105:PUX105"/>
    <mergeCell ref="PUZ105:PVB105"/>
    <mergeCell ref="PVE105:PVF105"/>
    <mergeCell ref="PVH105:PVJ105"/>
    <mergeCell ref="PTY105:PTZ105"/>
    <mergeCell ref="PUB105:PUD105"/>
    <mergeCell ref="PUG105:PUH105"/>
    <mergeCell ref="PUJ105:PUL105"/>
    <mergeCell ref="PUO105:PUP105"/>
    <mergeCell ref="PTD105:PTF105"/>
    <mergeCell ref="PTI105:PTJ105"/>
    <mergeCell ref="PTL105:PTN105"/>
    <mergeCell ref="PTQ105:PTR105"/>
    <mergeCell ref="PTT105:PTV105"/>
    <mergeCell ref="PSK105:PSL105"/>
    <mergeCell ref="PSN105:PSP105"/>
    <mergeCell ref="PSS105:PST105"/>
    <mergeCell ref="PSV105:PSX105"/>
    <mergeCell ref="PTA105:PTB105"/>
    <mergeCell ref="PXT105:PXV105"/>
    <mergeCell ref="PXY105:PXZ105"/>
    <mergeCell ref="PYB105:PYD105"/>
    <mergeCell ref="PYG105:PYH105"/>
    <mergeCell ref="PYJ105:PYL105"/>
    <mergeCell ref="PXA105:PXB105"/>
    <mergeCell ref="PXD105:PXF105"/>
    <mergeCell ref="PXI105:PXJ105"/>
    <mergeCell ref="PXL105:PXN105"/>
    <mergeCell ref="PXQ105:PXR105"/>
    <mergeCell ref="PWF105:PWH105"/>
    <mergeCell ref="PWK105:PWL105"/>
    <mergeCell ref="PWN105:PWP105"/>
    <mergeCell ref="PWS105:PWT105"/>
    <mergeCell ref="PWV105:PWX105"/>
    <mergeCell ref="PVM105:PVN105"/>
    <mergeCell ref="PVP105:PVR105"/>
    <mergeCell ref="PVU105:PVV105"/>
    <mergeCell ref="PVX105:PVZ105"/>
    <mergeCell ref="PWC105:PWD105"/>
    <mergeCell ref="QAV105:QAX105"/>
    <mergeCell ref="QBA105:QBB105"/>
    <mergeCell ref="QBD105:QBF105"/>
    <mergeCell ref="QBI105:QBJ105"/>
    <mergeCell ref="QBL105:QBN105"/>
    <mergeCell ref="QAC105:QAD105"/>
    <mergeCell ref="QAF105:QAH105"/>
    <mergeCell ref="QAK105:QAL105"/>
    <mergeCell ref="QAN105:QAP105"/>
    <mergeCell ref="QAS105:QAT105"/>
    <mergeCell ref="PZH105:PZJ105"/>
    <mergeCell ref="PZM105:PZN105"/>
    <mergeCell ref="PZP105:PZR105"/>
    <mergeCell ref="PZU105:PZV105"/>
    <mergeCell ref="PZX105:PZZ105"/>
    <mergeCell ref="PYO105:PYP105"/>
    <mergeCell ref="PYR105:PYT105"/>
    <mergeCell ref="PYW105:PYX105"/>
    <mergeCell ref="PYZ105:PZB105"/>
    <mergeCell ref="PZE105:PZF105"/>
    <mergeCell ref="QDX105:QDZ105"/>
    <mergeCell ref="QEC105:QED105"/>
    <mergeCell ref="QEF105:QEH105"/>
    <mergeCell ref="QEK105:QEL105"/>
    <mergeCell ref="QEN105:QEP105"/>
    <mergeCell ref="QDE105:QDF105"/>
    <mergeCell ref="QDH105:QDJ105"/>
    <mergeCell ref="QDM105:QDN105"/>
    <mergeCell ref="QDP105:QDR105"/>
    <mergeCell ref="QDU105:QDV105"/>
    <mergeCell ref="QCJ105:QCL105"/>
    <mergeCell ref="QCO105:QCP105"/>
    <mergeCell ref="QCR105:QCT105"/>
    <mergeCell ref="QCW105:QCX105"/>
    <mergeCell ref="QCZ105:QDB105"/>
    <mergeCell ref="QBQ105:QBR105"/>
    <mergeCell ref="QBT105:QBV105"/>
    <mergeCell ref="QBY105:QBZ105"/>
    <mergeCell ref="QCB105:QCD105"/>
    <mergeCell ref="QCG105:QCH105"/>
    <mergeCell ref="QGZ105:QHB105"/>
    <mergeCell ref="QHE105:QHF105"/>
    <mergeCell ref="QHH105:QHJ105"/>
    <mergeCell ref="QHM105:QHN105"/>
    <mergeCell ref="QHP105:QHR105"/>
    <mergeCell ref="QGG105:QGH105"/>
    <mergeCell ref="QGJ105:QGL105"/>
    <mergeCell ref="QGO105:QGP105"/>
    <mergeCell ref="QGR105:QGT105"/>
    <mergeCell ref="QGW105:QGX105"/>
    <mergeCell ref="QFL105:QFN105"/>
    <mergeCell ref="QFQ105:QFR105"/>
    <mergeCell ref="QFT105:QFV105"/>
    <mergeCell ref="QFY105:QFZ105"/>
    <mergeCell ref="QGB105:QGD105"/>
    <mergeCell ref="QES105:QET105"/>
    <mergeCell ref="QEV105:QEX105"/>
    <mergeCell ref="QFA105:QFB105"/>
    <mergeCell ref="QFD105:QFF105"/>
    <mergeCell ref="QFI105:QFJ105"/>
    <mergeCell ref="QKB105:QKD105"/>
    <mergeCell ref="QKG105:QKH105"/>
    <mergeCell ref="QKJ105:QKL105"/>
    <mergeCell ref="QKO105:QKP105"/>
    <mergeCell ref="QKR105:QKT105"/>
    <mergeCell ref="QJI105:QJJ105"/>
    <mergeCell ref="QJL105:QJN105"/>
    <mergeCell ref="QJQ105:QJR105"/>
    <mergeCell ref="QJT105:QJV105"/>
    <mergeCell ref="QJY105:QJZ105"/>
    <mergeCell ref="QIN105:QIP105"/>
    <mergeCell ref="QIS105:QIT105"/>
    <mergeCell ref="QIV105:QIX105"/>
    <mergeCell ref="QJA105:QJB105"/>
    <mergeCell ref="QJD105:QJF105"/>
    <mergeCell ref="QHU105:QHV105"/>
    <mergeCell ref="QHX105:QHZ105"/>
    <mergeCell ref="QIC105:QID105"/>
    <mergeCell ref="QIF105:QIH105"/>
    <mergeCell ref="QIK105:QIL105"/>
    <mergeCell ref="QND105:QNF105"/>
    <mergeCell ref="QNI105:QNJ105"/>
    <mergeCell ref="QNL105:QNN105"/>
    <mergeCell ref="QNQ105:QNR105"/>
    <mergeCell ref="QNT105:QNV105"/>
    <mergeCell ref="QMK105:QML105"/>
    <mergeCell ref="QMN105:QMP105"/>
    <mergeCell ref="QMS105:QMT105"/>
    <mergeCell ref="QMV105:QMX105"/>
    <mergeCell ref="QNA105:QNB105"/>
    <mergeCell ref="QLP105:QLR105"/>
    <mergeCell ref="QLU105:QLV105"/>
    <mergeCell ref="QLX105:QLZ105"/>
    <mergeCell ref="QMC105:QMD105"/>
    <mergeCell ref="QMF105:QMH105"/>
    <mergeCell ref="QKW105:QKX105"/>
    <mergeCell ref="QKZ105:QLB105"/>
    <mergeCell ref="QLE105:QLF105"/>
    <mergeCell ref="QLH105:QLJ105"/>
    <mergeCell ref="QLM105:QLN105"/>
    <mergeCell ref="QQF105:QQH105"/>
    <mergeCell ref="QQK105:QQL105"/>
    <mergeCell ref="QQN105:QQP105"/>
    <mergeCell ref="QQS105:QQT105"/>
    <mergeCell ref="QQV105:QQX105"/>
    <mergeCell ref="QPM105:QPN105"/>
    <mergeCell ref="QPP105:QPR105"/>
    <mergeCell ref="QPU105:QPV105"/>
    <mergeCell ref="QPX105:QPZ105"/>
    <mergeCell ref="QQC105:QQD105"/>
    <mergeCell ref="QOR105:QOT105"/>
    <mergeCell ref="QOW105:QOX105"/>
    <mergeCell ref="QOZ105:QPB105"/>
    <mergeCell ref="QPE105:QPF105"/>
    <mergeCell ref="QPH105:QPJ105"/>
    <mergeCell ref="QNY105:QNZ105"/>
    <mergeCell ref="QOB105:QOD105"/>
    <mergeCell ref="QOG105:QOH105"/>
    <mergeCell ref="QOJ105:QOL105"/>
    <mergeCell ref="QOO105:QOP105"/>
    <mergeCell ref="QTH105:QTJ105"/>
    <mergeCell ref="QTM105:QTN105"/>
    <mergeCell ref="QTP105:QTR105"/>
    <mergeCell ref="QTU105:QTV105"/>
    <mergeCell ref="QTX105:QTZ105"/>
    <mergeCell ref="QSO105:QSP105"/>
    <mergeCell ref="QSR105:QST105"/>
    <mergeCell ref="QSW105:QSX105"/>
    <mergeCell ref="QSZ105:QTB105"/>
    <mergeCell ref="QTE105:QTF105"/>
    <mergeCell ref="QRT105:QRV105"/>
    <mergeCell ref="QRY105:QRZ105"/>
    <mergeCell ref="QSB105:QSD105"/>
    <mergeCell ref="QSG105:QSH105"/>
    <mergeCell ref="QSJ105:QSL105"/>
    <mergeCell ref="QRA105:QRB105"/>
    <mergeCell ref="QRD105:QRF105"/>
    <mergeCell ref="QRI105:QRJ105"/>
    <mergeCell ref="QRL105:QRN105"/>
    <mergeCell ref="QRQ105:QRR105"/>
    <mergeCell ref="QWJ105:QWL105"/>
    <mergeCell ref="QWO105:QWP105"/>
    <mergeCell ref="QWR105:QWT105"/>
    <mergeCell ref="QWW105:QWX105"/>
    <mergeCell ref="QWZ105:QXB105"/>
    <mergeCell ref="QVQ105:QVR105"/>
    <mergeCell ref="QVT105:QVV105"/>
    <mergeCell ref="QVY105:QVZ105"/>
    <mergeCell ref="QWB105:QWD105"/>
    <mergeCell ref="QWG105:QWH105"/>
    <mergeCell ref="QUV105:QUX105"/>
    <mergeCell ref="QVA105:QVB105"/>
    <mergeCell ref="QVD105:QVF105"/>
    <mergeCell ref="QVI105:QVJ105"/>
    <mergeCell ref="QVL105:QVN105"/>
    <mergeCell ref="QUC105:QUD105"/>
    <mergeCell ref="QUF105:QUH105"/>
    <mergeCell ref="QUK105:QUL105"/>
    <mergeCell ref="QUN105:QUP105"/>
    <mergeCell ref="QUS105:QUT105"/>
    <mergeCell ref="QZL105:QZN105"/>
    <mergeCell ref="QZQ105:QZR105"/>
    <mergeCell ref="QZT105:QZV105"/>
    <mergeCell ref="QZY105:QZZ105"/>
    <mergeCell ref="RAB105:RAD105"/>
    <mergeCell ref="QYS105:QYT105"/>
    <mergeCell ref="QYV105:QYX105"/>
    <mergeCell ref="QZA105:QZB105"/>
    <mergeCell ref="QZD105:QZF105"/>
    <mergeCell ref="QZI105:QZJ105"/>
    <mergeCell ref="QXX105:QXZ105"/>
    <mergeCell ref="QYC105:QYD105"/>
    <mergeCell ref="QYF105:QYH105"/>
    <mergeCell ref="QYK105:QYL105"/>
    <mergeCell ref="QYN105:QYP105"/>
    <mergeCell ref="QXE105:QXF105"/>
    <mergeCell ref="QXH105:QXJ105"/>
    <mergeCell ref="QXM105:QXN105"/>
    <mergeCell ref="QXP105:QXR105"/>
    <mergeCell ref="QXU105:QXV105"/>
    <mergeCell ref="RCN105:RCP105"/>
    <mergeCell ref="RCS105:RCT105"/>
    <mergeCell ref="RCV105:RCX105"/>
    <mergeCell ref="RDA105:RDB105"/>
    <mergeCell ref="RDD105:RDF105"/>
    <mergeCell ref="RBU105:RBV105"/>
    <mergeCell ref="RBX105:RBZ105"/>
    <mergeCell ref="RCC105:RCD105"/>
    <mergeCell ref="RCF105:RCH105"/>
    <mergeCell ref="RCK105:RCL105"/>
    <mergeCell ref="RAZ105:RBB105"/>
    <mergeCell ref="RBE105:RBF105"/>
    <mergeCell ref="RBH105:RBJ105"/>
    <mergeCell ref="RBM105:RBN105"/>
    <mergeCell ref="RBP105:RBR105"/>
    <mergeCell ref="RAG105:RAH105"/>
    <mergeCell ref="RAJ105:RAL105"/>
    <mergeCell ref="RAO105:RAP105"/>
    <mergeCell ref="RAR105:RAT105"/>
    <mergeCell ref="RAW105:RAX105"/>
    <mergeCell ref="RFP105:RFR105"/>
    <mergeCell ref="RFU105:RFV105"/>
    <mergeCell ref="RFX105:RFZ105"/>
    <mergeCell ref="RGC105:RGD105"/>
    <mergeCell ref="RGF105:RGH105"/>
    <mergeCell ref="REW105:REX105"/>
    <mergeCell ref="REZ105:RFB105"/>
    <mergeCell ref="RFE105:RFF105"/>
    <mergeCell ref="RFH105:RFJ105"/>
    <mergeCell ref="RFM105:RFN105"/>
    <mergeCell ref="REB105:RED105"/>
    <mergeCell ref="REG105:REH105"/>
    <mergeCell ref="REJ105:REL105"/>
    <mergeCell ref="REO105:REP105"/>
    <mergeCell ref="RER105:RET105"/>
    <mergeCell ref="RDI105:RDJ105"/>
    <mergeCell ref="RDL105:RDN105"/>
    <mergeCell ref="RDQ105:RDR105"/>
    <mergeCell ref="RDT105:RDV105"/>
    <mergeCell ref="RDY105:RDZ105"/>
    <mergeCell ref="RIR105:RIT105"/>
    <mergeCell ref="RIW105:RIX105"/>
    <mergeCell ref="RIZ105:RJB105"/>
    <mergeCell ref="RJE105:RJF105"/>
    <mergeCell ref="RJH105:RJJ105"/>
    <mergeCell ref="RHY105:RHZ105"/>
    <mergeCell ref="RIB105:RID105"/>
    <mergeCell ref="RIG105:RIH105"/>
    <mergeCell ref="RIJ105:RIL105"/>
    <mergeCell ref="RIO105:RIP105"/>
    <mergeCell ref="RHD105:RHF105"/>
    <mergeCell ref="RHI105:RHJ105"/>
    <mergeCell ref="RHL105:RHN105"/>
    <mergeCell ref="RHQ105:RHR105"/>
    <mergeCell ref="RHT105:RHV105"/>
    <mergeCell ref="RGK105:RGL105"/>
    <mergeCell ref="RGN105:RGP105"/>
    <mergeCell ref="RGS105:RGT105"/>
    <mergeCell ref="RGV105:RGX105"/>
    <mergeCell ref="RHA105:RHB105"/>
    <mergeCell ref="RLT105:RLV105"/>
    <mergeCell ref="RLY105:RLZ105"/>
    <mergeCell ref="RMB105:RMD105"/>
    <mergeCell ref="RMG105:RMH105"/>
    <mergeCell ref="RMJ105:RML105"/>
    <mergeCell ref="RLA105:RLB105"/>
    <mergeCell ref="RLD105:RLF105"/>
    <mergeCell ref="RLI105:RLJ105"/>
    <mergeCell ref="RLL105:RLN105"/>
    <mergeCell ref="RLQ105:RLR105"/>
    <mergeCell ref="RKF105:RKH105"/>
    <mergeCell ref="RKK105:RKL105"/>
    <mergeCell ref="RKN105:RKP105"/>
    <mergeCell ref="RKS105:RKT105"/>
    <mergeCell ref="RKV105:RKX105"/>
    <mergeCell ref="RJM105:RJN105"/>
    <mergeCell ref="RJP105:RJR105"/>
    <mergeCell ref="RJU105:RJV105"/>
    <mergeCell ref="RJX105:RJZ105"/>
    <mergeCell ref="RKC105:RKD105"/>
    <mergeCell ref="ROV105:ROX105"/>
    <mergeCell ref="RPA105:RPB105"/>
    <mergeCell ref="RPD105:RPF105"/>
    <mergeCell ref="RPI105:RPJ105"/>
    <mergeCell ref="RPL105:RPN105"/>
    <mergeCell ref="ROC105:ROD105"/>
    <mergeCell ref="ROF105:ROH105"/>
    <mergeCell ref="ROK105:ROL105"/>
    <mergeCell ref="RON105:ROP105"/>
    <mergeCell ref="ROS105:ROT105"/>
    <mergeCell ref="RNH105:RNJ105"/>
    <mergeCell ref="RNM105:RNN105"/>
    <mergeCell ref="RNP105:RNR105"/>
    <mergeCell ref="RNU105:RNV105"/>
    <mergeCell ref="RNX105:RNZ105"/>
    <mergeCell ref="RMO105:RMP105"/>
    <mergeCell ref="RMR105:RMT105"/>
    <mergeCell ref="RMW105:RMX105"/>
    <mergeCell ref="RMZ105:RNB105"/>
    <mergeCell ref="RNE105:RNF105"/>
    <mergeCell ref="RRX105:RRZ105"/>
    <mergeCell ref="RSC105:RSD105"/>
    <mergeCell ref="RSF105:RSH105"/>
    <mergeCell ref="RSK105:RSL105"/>
    <mergeCell ref="RSN105:RSP105"/>
    <mergeCell ref="RRE105:RRF105"/>
    <mergeCell ref="RRH105:RRJ105"/>
    <mergeCell ref="RRM105:RRN105"/>
    <mergeCell ref="RRP105:RRR105"/>
    <mergeCell ref="RRU105:RRV105"/>
    <mergeCell ref="RQJ105:RQL105"/>
    <mergeCell ref="RQO105:RQP105"/>
    <mergeCell ref="RQR105:RQT105"/>
    <mergeCell ref="RQW105:RQX105"/>
    <mergeCell ref="RQZ105:RRB105"/>
    <mergeCell ref="RPQ105:RPR105"/>
    <mergeCell ref="RPT105:RPV105"/>
    <mergeCell ref="RPY105:RPZ105"/>
    <mergeCell ref="RQB105:RQD105"/>
    <mergeCell ref="RQG105:RQH105"/>
    <mergeCell ref="RUZ105:RVB105"/>
    <mergeCell ref="RVE105:RVF105"/>
    <mergeCell ref="RVH105:RVJ105"/>
    <mergeCell ref="RVM105:RVN105"/>
    <mergeCell ref="RVP105:RVR105"/>
    <mergeCell ref="RUG105:RUH105"/>
    <mergeCell ref="RUJ105:RUL105"/>
    <mergeCell ref="RUO105:RUP105"/>
    <mergeCell ref="RUR105:RUT105"/>
    <mergeCell ref="RUW105:RUX105"/>
    <mergeCell ref="RTL105:RTN105"/>
    <mergeCell ref="RTQ105:RTR105"/>
    <mergeCell ref="RTT105:RTV105"/>
    <mergeCell ref="RTY105:RTZ105"/>
    <mergeCell ref="RUB105:RUD105"/>
    <mergeCell ref="RSS105:RST105"/>
    <mergeCell ref="RSV105:RSX105"/>
    <mergeCell ref="RTA105:RTB105"/>
    <mergeCell ref="RTD105:RTF105"/>
    <mergeCell ref="RTI105:RTJ105"/>
    <mergeCell ref="RYB105:RYD105"/>
    <mergeCell ref="RYG105:RYH105"/>
    <mergeCell ref="RYJ105:RYL105"/>
    <mergeCell ref="RYO105:RYP105"/>
    <mergeCell ref="RYR105:RYT105"/>
    <mergeCell ref="RXI105:RXJ105"/>
    <mergeCell ref="RXL105:RXN105"/>
    <mergeCell ref="RXQ105:RXR105"/>
    <mergeCell ref="RXT105:RXV105"/>
    <mergeCell ref="RXY105:RXZ105"/>
    <mergeCell ref="RWN105:RWP105"/>
    <mergeCell ref="RWS105:RWT105"/>
    <mergeCell ref="RWV105:RWX105"/>
    <mergeCell ref="RXA105:RXB105"/>
    <mergeCell ref="RXD105:RXF105"/>
    <mergeCell ref="RVU105:RVV105"/>
    <mergeCell ref="RVX105:RVZ105"/>
    <mergeCell ref="RWC105:RWD105"/>
    <mergeCell ref="RWF105:RWH105"/>
    <mergeCell ref="RWK105:RWL105"/>
    <mergeCell ref="SBD105:SBF105"/>
    <mergeCell ref="SBI105:SBJ105"/>
    <mergeCell ref="SBL105:SBN105"/>
    <mergeCell ref="SBQ105:SBR105"/>
    <mergeCell ref="SBT105:SBV105"/>
    <mergeCell ref="SAK105:SAL105"/>
    <mergeCell ref="SAN105:SAP105"/>
    <mergeCell ref="SAS105:SAT105"/>
    <mergeCell ref="SAV105:SAX105"/>
    <mergeCell ref="SBA105:SBB105"/>
    <mergeCell ref="RZP105:RZR105"/>
    <mergeCell ref="RZU105:RZV105"/>
    <mergeCell ref="RZX105:RZZ105"/>
    <mergeCell ref="SAC105:SAD105"/>
    <mergeCell ref="SAF105:SAH105"/>
    <mergeCell ref="RYW105:RYX105"/>
    <mergeCell ref="RYZ105:RZB105"/>
    <mergeCell ref="RZE105:RZF105"/>
    <mergeCell ref="RZH105:RZJ105"/>
    <mergeCell ref="RZM105:RZN105"/>
    <mergeCell ref="SEF105:SEH105"/>
    <mergeCell ref="SEK105:SEL105"/>
    <mergeCell ref="SEN105:SEP105"/>
    <mergeCell ref="SES105:SET105"/>
    <mergeCell ref="SEV105:SEX105"/>
    <mergeCell ref="SDM105:SDN105"/>
    <mergeCell ref="SDP105:SDR105"/>
    <mergeCell ref="SDU105:SDV105"/>
    <mergeCell ref="SDX105:SDZ105"/>
    <mergeCell ref="SEC105:SED105"/>
    <mergeCell ref="SCR105:SCT105"/>
    <mergeCell ref="SCW105:SCX105"/>
    <mergeCell ref="SCZ105:SDB105"/>
    <mergeCell ref="SDE105:SDF105"/>
    <mergeCell ref="SDH105:SDJ105"/>
    <mergeCell ref="SBY105:SBZ105"/>
    <mergeCell ref="SCB105:SCD105"/>
    <mergeCell ref="SCG105:SCH105"/>
    <mergeCell ref="SCJ105:SCL105"/>
    <mergeCell ref="SCO105:SCP105"/>
    <mergeCell ref="SHH105:SHJ105"/>
    <mergeCell ref="SHM105:SHN105"/>
    <mergeCell ref="SHP105:SHR105"/>
    <mergeCell ref="SHU105:SHV105"/>
    <mergeCell ref="SHX105:SHZ105"/>
    <mergeCell ref="SGO105:SGP105"/>
    <mergeCell ref="SGR105:SGT105"/>
    <mergeCell ref="SGW105:SGX105"/>
    <mergeCell ref="SGZ105:SHB105"/>
    <mergeCell ref="SHE105:SHF105"/>
    <mergeCell ref="SFT105:SFV105"/>
    <mergeCell ref="SFY105:SFZ105"/>
    <mergeCell ref="SGB105:SGD105"/>
    <mergeCell ref="SGG105:SGH105"/>
    <mergeCell ref="SGJ105:SGL105"/>
    <mergeCell ref="SFA105:SFB105"/>
    <mergeCell ref="SFD105:SFF105"/>
    <mergeCell ref="SFI105:SFJ105"/>
    <mergeCell ref="SFL105:SFN105"/>
    <mergeCell ref="SFQ105:SFR105"/>
    <mergeCell ref="SKJ105:SKL105"/>
    <mergeCell ref="SKO105:SKP105"/>
    <mergeCell ref="SKR105:SKT105"/>
    <mergeCell ref="SKW105:SKX105"/>
    <mergeCell ref="SKZ105:SLB105"/>
    <mergeCell ref="SJQ105:SJR105"/>
    <mergeCell ref="SJT105:SJV105"/>
    <mergeCell ref="SJY105:SJZ105"/>
    <mergeCell ref="SKB105:SKD105"/>
    <mergeCell ref="SKG105:SKH105"/>
    <mergeCell ref="SIV105:SIX105"/>
    <mergeCell ref="SJA105:SJB105"/>
    <mergeCell ref="SJD105:SJF105"/>
    <mergeCell ref="SJI105:SJJ105"/>
    <mergeCell ref="SJL105:SJN105"/>
    <mergeCell ref="SIC105:SID105"/>
    <mergeCell ref="SIF105:SIH105"/>
    <mergeCell ref="SIK105:SIL105"/>
    <mergeCell ref="SIN105:SIP105"/>
    <mergeCell ref="SIS105:SIT105"/>
    <mergeCell ref="SNL105:SNN105"/>
    <mergeCell ref="SNQ105:SNR105"/>
    <mergeCell ref="SNT105:SNV105"/>
    <mergeCell ref="SNY105:SNZ105"/>
    <mergeCell ref="SOB105:SOD105"/>
    <mergeCell ref="SMS105:SMT105"/>
    <mergeCell ref="SMV105:SMX105"/>
    <mergeCell ref="SNA105:SNB105"/>
    <mergeCell ref="SND105:SNF105"/>
    <mergeCell ref="SNI105:SNJ105"/>
    <mergeCell ref="SLX105:SLZ105"/>
    <mergeCell ref="SMC105:SMD105"/>
    <mergeCell ref="SMF105:SMH105"/>
    <mergeCell ref="SMK105:SML105"/>
    <mergeCell ref="SMN105:SMP105"/>
    <mergeCell ref="SLE105:SLF105"/>
    <mergeCell ref="SLH105:SLJ105"/>
    <mergeCell ref="SLM105:SLN105"/>
    <mergeCell ref="SLP105:SLR105"/>
    <mergeCell ref="SLU105:SLV105"/>
    <mergeCell ref="SQN105:SQP105"/>
    <mergeCell ref="SQS105:SQT105"/>
    <mergeCell ref="SQV105:SQX105"/>
    <mergeCell ref="SRA105:SRB105"/>
    <mergeCell ref="SRD105:SRF105"/>
    <mergeCell ref="SPU105:SPV105"/>
    <mergeCell ref="SPX105:SPZ105"/>
    <mergeCell ref="SQC105:SQD105"/>
    <mergeCell ref="SQF105:SQH105"/>
    <mergeCell ref="SQK105:SQL105"/>
    <mergeCell ref="SOZ105:SPB105"/>
    <mergeCell ref="SPE105:SPF105"/>
    <mergeCell ref="SPH105:SPJ105"/>
    <mergeCell ref="SPM105:SPN105"/>
    <mergeCell ref="SPP105:SPR105"/>
    <mergeCell ref="SOG105:SOH105"/>
    <mergeCell ref="SOJ105:SOL105"/>
    <mergeCell ref="SOO105:SOP105"/>
    <mergeCell ref="SOR105:SOT105"/>
    <mergeCell ref="SOW105:SOX105"/>
    <mergeCell ref="STP105:STR105"/>
    <mergeCell ref="STU105:STV105"/>
    <mergeCell ref="STX105:STZ105"/>
    <mergeCell ref="SUC105:SUD105"/>
    <mergeCell ref="SUF105:SUH105"/>
    <mergeCell ref="SSW105:SSX105"/>
    <mergeCell ref="SSZ105:STB105"/>
    <mergeCell ref="STE105:STF105"/>
    <mergeCell ref="STH105:STJ105"/>
    <mergeCell ref="STM105:STN105"/>
    <mergeCell ref="SSB105:SSD105"/>
    <mergeCell ref="SSG105:SSH105"/>
    <mergeCell ref="SSJ105:SSL105"/>
    <mergeCell ref="SSO105:SSP105"/>
    <mergeCell ref="SSR105:SST105"/>
    <mergeCell ref="SRI105:SRJ105"/>
    <mergeCell ref="SRL105:SRN105"/>
    <mergeCell ref="SRQ105:SRR105"/>
    <mergeCell ref="SRT105:SRV105"/>
    <mergeCell ref="SRY105:SRZ105"/>
    <mergeCell ref="SWR105:SWT105"/>
    <mergeCell ref="SWW105:SWX105"/>
    <mergeCell ref="SWZ105:SXB105"/>
    <mergeCell ref="SXE105:SXF105"/>
    <mergeCell ref="SXH105:SXJ105"/>
    <mergeCell ref="SVY105:SVZ105"/>
    <mergeCell ref="SWB105:SWD105"/>
    <mergeCell ref="SWG105:SWH105"/>
    <mergeCell ref="SWJ105:SWL105"/>
    <mergeCell ref="SWO105:SWP105"/>
    <mergeCell ref="SVD105:SVF105"/>
    <mergeCell ref="SVI105:SVJ105"/>
    <mergeCell ref="SVL105:SVN105"/>
    <mergeCell ref="SVQ105:SVR105"/>
    <mergeCell ref="SVT105:SVV105"/>
    <mergeCell ref="SUK105:SUL105"/>
    <mergeCell ref="SUN105:SUP105"/>
    <mergeCell ref="SUS105:SUT105"/>
    <mergeCell ref="SUV105:SUX105"/>
    <mergeCell ref="SVA105:SVB105"/>
    <mergeCell ref="SZT105:SZV105"/>
    <mergeCell ref="SZY105:SZZ105"/>
    <mergeCell ref="TAB105:TAD105"/>
    <mergeCell ref="TAG105:TAH105"/>
    <mergeCell ref="TAJ105:TAL105"/>
    <mergeCell ref="SZA105:SZB105"/>
    <mergeCell ref="SZD105:SZF105"/>
    <mergeCell ref="SZI105:SZJ105"/>
    <mergeCell ref="SZL105:SZN105"/>
    <mergeCell ref="SZQ105:SZR105"/>
    <mergeCell ref="SYF105:SYH105"/>
    <mergeCell ref="SYK105:SYL105"/>
    <mergeCell ref="SYN105:SYP105"/>
    <mergeCell ref="SYS105:SYT105"/>
    <mergeCell ref="SYV105:SYX105"/>
    <mergeCell ref="SXM105:SXN105"/>
    <mergeCell ref="SXP105:SXR105"/>
    <mergeCell ref="SXU105:SXV105"/>
    <mergeCell ref="SXX105:SXZ105"/>
    <mergeCell ref="SYC105:SYD105"/>
    <mergeCell ref="TCV105:TCX105"/>
    <mergeCell ref="TDA105:TDB105"/>
    <mergeCell ref="TDD105:TDF105"/>
    <mergeCell ref="TDI105:TDJ105"/>
    <mergeCell ref="TDL105:TDN105"/>
    <mergeCell ref="TCC105:TCD105"/>
    <mergeCell ref="TCF105:TCH105"/>
    <mergeCell ref="TCK105:TCL105"/>
    <mergeCell ref="TCN105:TCP105"/>
    <mergeCell ref="TCS105:TCT105"/>
    <mergeCell ref="TBH105:TBJ105"/>
    <mergeCell ref="TBM105:TBN105"/>
    <mergeCell ref="TBP105:TBR105"/>
    <mergeCell ref="TBU105:TBV105"/>
    <mergeCell ref="TBX105:TBZ105"/>
    <mergeCell ref="TAO105:TAP105"/>
    <mergeCell ref="TAR105:TAT105"/>
    <mergeCell ref="TAW105:TAX105"/>
    <mergeCell ref="TAZ105:TBB105"/>
    <mergeCell ref="TBE105:TBF105"/>
    <mergeCell ref="TFX105:TFZ105"/>
    <mergeCell ref="TGC105:TGD105"/>
    <mergeCell ref="TGF105:TGH105"/>
    <mergeCell ref="TGK105:TGL105"/>
    <mergeCell ref="TGN105:TGP105"/>
    <mergeCell ref="TFE105:TFF105"/>
    <mergeCell ref="TFH105:TFJ105"/>
    <mergeCell ref="TFM105:TFN105"/>
    <mergeCell ref="TFP105:TFR105"/>
    <mergeCell ref="TFU105:TFV105"/>
    <mergeCell ref="TEJ105:TEL105"/>
    <mergeCell ref="TEO105:TEP105"/>
    <mergeCell ref="TER105:TET105"/>
    <mergeCell ref="TEW105:TEX105"/>
    <mergeCell ref="TEZ105:TFB105"/>
    <mergeCell ref="TDQ105:TDR105"/>
    <mergeCell ref="TDT105:TDV105"/>
    <mergeCell ref="TDY105:TDZ105"/>
    <mergeCell ref="TEB105:TED105"/>
    <mergeCell ref="TEG105:TEH105"/>
    <mergeCell ref="TIZ105:TJB105"/>
    <mergeCell ref="TJE105:TJF105"/>
    <mergeCell ref="TJH105:TJJ105"/>
    <mergeCell ref="TJM105:TJN105"/>
    <mergeCell ref="TJP105:TJR105"/>
    <mergeCell ref="TIG105:TIH105"/>
    <mergeCell ref="TIJ105:TIL105"/>
    <mergeCell ref="TIO105:TIP105"/>
    <mergeCell ref="TIR105:TIT105"/>
    <mergeCell ref="TIW105:TIX105"/>
    <mergeCell ref="THL105:THN105"/>
    <mergeCell ref="THQ105:THR105"/>
    <mergeCell ref="THT105:THV105"/>
    <mergeCell ref="THY105:THZ105"/>
    <mergeCell ref="TIB105:TID105"/>
    <mergeCell ref="TGS105:TGT105"/>
    <mergeCell ref="TGV105:TGX105"/>
    <mergeCell ref="THA105:THB105"/>
    <mergeCell ref="THD105:THF105"/>
    <mergeCell ref="THI105:THJ105"/>
    <mergeCell ref="TMB105:TMD105"/>
    <mergeCell ref="TMG105:TMH105"/>
    <mergeCell ref="TMJ105:TML105"/>
    <mergeCell ref="TMO105:TMP105"/>
    <mergeCell ref="TMR105:TMT105"/>
    <mergeCell ref="TLI105:TLJ105"/>
    <mergeCell ref="TLL105:TLN105"/>
    <mergeCell ref="TLQ105:TLR105"/>
    <mergeCell ref="TLT105:TLV105"/>
    <mergeCell ref="TLY105:TLZ105"/>
    <mergeCell ref="TKN105:TKP105"/>
    <mergeCell ref="TKS105:TKT105"/>
    <mergeCell ref="TKV105:TKX105"/>
    <mergeCell ref="TLA105:TLB105"/>
    <mergeCell ref="TLD105:TLF105"/>
    <mergeCell ref="TJU105:TJV105"/>
    <mergeCell ref="TJX105:TJZ105"/>
    <mergeCell ref="TKC105:TKD105"/>
    <mergeCell ref="TKF105:TKH105"/>
    <mergeCell ref="TKK105:TKL105"/>
    <mergeCell ref="TPD105:TPF105"/>
    <mergeCell ref="TPI105:TPJ105"/>
    <mergeCell ref="TPL105:TPN105"/>
    <mergeCell ref="TPQ105:TPR105"/>
    <mergeCell ref="TPT105:TPV105"/>
    <mergeCell ref="TOK105:TOL105"/>
    <mergeCell ref="TON105:TOP105"/>
    <mergeCell ref="TOS105:TOT105"/>
    <mergeCell ref="TOV105:TOX105"/>
    <mergeCell ref="TPA105:TPB105"/>
    <mergeCell ref="TNP105:TNR105"/>
    <mergeCell ref="TNU105:TNV105"/>
    <mergeCell ref="TNX105:TNZ105"/>
    <mergeCell ref="TOC105:TOD105"/>
    <mergeCell ref="TOF105:TOH105"/>
    <mergeCell ref="TMW105:TMX105"/>
    <mergeCell ref="TMZ105:TNB105"/>
    <mergeCell ref="TNE105:TNF105"/>
    <mergeCell ref="TNH105:TNJ105"/>
    <mergeCell ref="TNM105:TNN105"/>
    <mergeCell ref="TSF105:TSH105"/>
    <mergeCell ref="TSK105:TSL105"/>
    <mergeCell ref="TSN105:TSP105"/>
    <mergeCell ref="TSS105:TST105"/>
    <mergeCell ref="TSV105:TSX105"/>
    <mergeCell ref="TRM105:TRN105"/>
    <mergeCell ref="TRP105:TRR105"/>
    <mergeCell ref="TRU105:TRV105"/>
    <mergeCell ref="TRX105:TRZ105"/>
    <mergeCell ref="TSC105:TSD105"/>
    <mergeCell ref="TQR105:TQT105"/>
    <mergeCell ref="TQW105:TQX105"/>
    <mergeCell ref="TQZ105:TRB105"/>
    <mergeCell ref="TRE105:TRF105"/>
    <mergeCell ref="TRH105:TRJ105"/>
    <mergeCell ref="TPY105:TPZ105"/>
    <mergeCell ref="TQB105:TQD105"/>
    <mergeCell ref="TQG105:TQH105"/>
    <mergeCell ref="TQJ105:TQL105"/>
    <mergeCell ref="TQO105:TQP105"/>
    <mergeCell ref="TVH105:TVJ105"/>
    <mergeCell ref="TVM105:TVN105"/>
    <mergeCell ref="TVP105:TVR105"/>
    <mergeCell ref="TVU105:TVV105"/>
    <mergeCell ref="TVX105:TVZ105"/>
    <mergeCell ref="TUO105:TUP105"/>
    <mergeCell ref="TUR105:TUT105"/>
    <mergeCell ref="TUW105:TUX105"/>
    <mergeCell ref="TUZ105:TVB105"/>
    <mergeCell ref="TVE105:TVF105"/>
    <mergeCell ref="TTT105:TTV105"/>
    <mergeCell ref="TTY105:TTZ105"/>
    <mergeCell ref="TUB105:TUD105"/>
    <mergeCell ref="TUG105:TUH105"/>
    <mergeCell ref="TUJ105:TUL105"/>
    <mergeCell ref="TTA105:TTB105"/>
    <mergeCell ref="TTD105:TTF105"/>
    <mergeCell ref="TTI105:TTJ105"/>
    <mergeCell ref="TTL105:TTN105"/>
    <mergeCell ref="TTQ105:TTR105"/>
    <mergeCell ref="TYJ105:TYL105"/>
    <mergeCell ref="TYO105:TYP105"/>
    <mergeCell ref="TYR105:TYT105"/>
    <mergeCell ref="TYW105:TYX105"/>
    <mergeCell ref="TYZ105:TZB105"/>
    <mergeCell ref="TXQ105:TXR105"/>
    <mergeCell ref="TXT105:TXV105"/>
    <mergeCell ref="TXY105:TXZ105"/>
    <mergeCell ref="TYB105:TYD105"/>
    <mergeCell ref="TYG105:TYH105"/>
    <mergeCell ref="TWV105:TWX105"/>
    <mergeCell ref="TXA105:TXB105"/>
    <mergeCell ref="TXD105:TXF105"/>
    <mergeCell ref="TXI105:TXJ105"/>
    <mergeCell ref="TXL105:TXN105"/>
    <mergeCell ref="TWC105:TWD105"/>
    <mergeCell ref="TWF105:TWH105"/>
    <mergeCell ref="TWK105:TWL105"/>
    <mergeCell ref="TWN105:TWP105"/>
    <mergeCell ref="TWS105:TWT105"/>
    <mergeCell ref="UBL105:UBN105"/>
    <mergeCell ref="UBQ105:UBR105"/>
    <mergeCell ref="UBT105:UBV105"/>
    <mergeCell ref="UBY105:UBZ105"/>
    <mergeCell ref="UCB105:UCD105"/>
    <mergeCell ref="UAS105:UAT105"/>
    <mergeCell ref="UAV105:UAX105"/>
    <mergeCell ref="UBA105:UBB105"/>
    <mergeCell ref="UBD105:UBF105"/>
    <mergeCell ref="UBI105:UBJ105"/>
    <mergeCell ref="TZX105:TZZ105"/>
    <mergeCell ref="UAC105:UAD105"/>
    <mergeCell ref="UAF105:UAH105"/>
    <mergeCell ref="UAK105:UAL105"/>
    <mergeCell ref="UAN105:UAP105"/>
    <mergeCell ref="TZE105:TZF105"/>
    <mergeCell ref="TZH105:TZJ105"/>
    <mergeCell ref="TZM105:TZN105"/>
    <mergeCell ref="TZP105:TZR105"/>
    <mergeCell ref="TZU105:TZV105"/>
    <mergeCell ref="UEN105:UEP105"/>
    <mergeCell ref="UES105:UET105"/>
    <mergeCell ref="UEV105:UEX105"/>
    <mergeCell ref="UFA105:UFB105"/>
    <mergeCell ref="UFD105:UFF105"/>
    <mergeCell ref="UDU105:UDV105"/>
    <mergeCell ref="UDX105:UDZ105"/>
    <mergeCell ref="UEC105:UED105"/>
    <mergeCell ref="UEF105:UEH105"/>
    <mergeCell ref="UEK105:UEL105"/>
    <mergeCell ref="UCZ105:UDB105"/>
    <mergeCell ref="UDE105:UDF105"/>
    <mergeCell ref="UDH105:UDJ105"/>
    <mergeCell ref="UDM105:UDN105"/>
    <mergeCell ref="UDP105:UDR105"/>
    <mergeCell ref="UCG105:UCH105"/>
    <mergeCell ref="UCJ105:UCL105"/>
    <mergeCell ref="UCO105:UCP105"/>
    <mergeCell ref="UCR105:UCT105"/>
    <mergeCell ref="UCW105:UCX105"/>
    <mergeCell ref="UHP105:UHR105"/>
    <mergeCell ref="UHU105:UHV105"/>
    <mergeCell ref="UHX105:UHZ105"/>
    <mergeCell ref="UIC105:UID105"/>
    <mergeCell ref="UIF105:UIH105"/>
    <mergeCell ref="UGW105:UGX105"/>
    <mergeCell ref="UGZ105:UHB105"/>
    <mergeCell ref="UHE105:UHF105"/>
    <mergeCell ref="UHH105:UHJ105"/>
    <mergeCell ref="UHM105:UHN105"/>
    <mergeCell ref="UGB105:UGD105"/>
    <mergeCell ref="UGG105:UGH105"/>
    <mergeCell ref="UGJ105:UGL105"/>
    <mergeCell ref="UGO105:UGP105"/>
    <mergeCell ref="UGR105:UGT105"/>
    <mergeCell ref="UFI105:UFJ105"/>
    <mergeCell ref="UFL105:UFN105"/>
    <mergeCell ref="UFQ105:UFR105"/>
    <mergeCell ref="UFT105:UFV105"/>
    <mergeCell ref="UFY105:UFZ105"/>
    <mergeCell ref="UKR105:UKT105"/>
    <mergeCell ref="UKW105:UKX105"/>
    <mergeCell ref="UKZ105:ULB105"/>
    <mergeCell ref="ULE105:ULF105"/>
    <mergeCell ref="ULH105:ULJ105"/>
    <mergeCell ref="UJY105:UJZ105"/>
    <mergeCell ref="UKB105:UKD105"/>
    <mergeCell ref="UKG105:UKH105"/>
    <mergeCell ref="UKJ105:UKL105"/>
    <mergeCell ref="UKO105:UKP105"/>
    <mergeCell ref="UJD105:UJF105"/>
    <mergeCell ref="UJI105:UJJ105"/>
    <mergeCell ref="UJL105:UJN105"/>
    <mergeCell ref="UJQ105:UJR105"/>
    <mergeCell ref="UJT105:UJV105"/>
    <mergeCell ref="UIK105:UIL105"/>
    <mergeCell ref="UIN105:UIP105"/>
    <mergeCell ref="UIS105:UIT105"/>
    <mergeCell ref="UIV105:UIX105"/>
    <mergeCell ref="UJA105:UJB105"/>
    <mergeCell ref="UNT105:UNV105"/>
    <mergeCell ref="UNY105:UNZ105"/>
    <mergeCell ref="UOB105:UOD105"/>
    <mergeCell ref="UOG105:UOH105"/>
    <mergeCell ref="UOJ105:UOL105"/>
    <mergeCell ref="UNA105:UNB105"/>
    <mergeCell ref="UND105:UNF105"/>
    <mergeCell ref="UNI105:UNJ105"/>
    <mergeCell ref="UNL105:UNN105"/>
    <mergeCell ref="UNQ105:UNR105"/>
    <mergeCell ref="UMF105:UMH105"/>
    <mergeCell ref="UMK105:UML105"/>
    <mergeCell ref="UMN105:UMP105"/>
    <mergeCell ref="UMS105:UMT105"/>
    <mergeCell ref="UMV105:UMX105"/>
    <mergeCell ref="ULM105:ULN105"/>
    <mergeCell ref="ULP105:ULR105"/>
    <mergeCell ref="ULU105:ULV105"/>
    <mergeCell ref="ULX105:ULZ105"/>
    <mergeCell ref="UMC105:UMD105"/>
    <mergeCell ref="UQV105:UQX105"/>
    <mergeCell ref="URA105:URB105"/>
    <mergeCell ref="URD105:URF105"/>
    <mergeCell ref="URI105:URJ105"/>
    <mergeCell ref="URL105:URN105"/>
    <mergeCell ref="UQC105:UQD105"/>
    <mergeCell ref="UQF105:UQH105"/>
    <mergeCell ref="UQK105:UQL105"/>
    <mergeCell ref="UQN105:UQP105"/>
    <mergeCell ref="UQS105:UQT105"/>
    <mergeCell ref="UPH105:UPJ105"/>
    <mergeCell ref="UPM105:UPN105"/>
    <mergeCell ref="UPP105:UPR105"/>
    <mergeCell ref="UPU105:UPV105"/>
    <mergeCell ref="UPX105:UPZ105"/>
    <mergeCell ref="UOO105:UOP105"/>
    <mergeCell ref="UOR105:UOT105"/>
    <mergeCell ref="UOW105:UOX105"/>
    <mergeCell ref="UOZ105:UPB105"/>
    <mergeCell ref="UPE105:UPF105"/>
    <mergeCell ref="UTX105:UTZ105"/>
    <mergeCell ref="UUC105:UUD105"/>
    <mergeCell ref="UUF105:UUH105"/>
    <mergeCell ref="UUK105:UUL105"/>
    <mergeCell ref="UUN105:UUP105"/>
    <mergeCell ref="UTE105:UTF105"/>
    <mergeCell ref="UTH105:UTJ105"/>
    <mergeCell ref="UTM105:UTN105"/>
    <mergeCell ref="UTP105:UTR105"/>
    <mergeCell ref="UTU105:UTV105"/>
    <mergeCell ref="USJ105:USL105"/>
    <mergeCell ref="USO105:USP105"/>
    <mergeCell ref="USR105:UST105"/>
    <mergeCell ref="USW105:USX105"/>
    <mergeCell ref="USZ105:UTB105"/>
    <mergeCell ref="URQ105:URR105"/>
    <mergeCell ref="URT105:URV105"/>
    <mergeCell ref="URY105:URZ105"/>
    <mergeCell ref="USB105:USD105"/>
    <mergeCell ref="USG105:USH105"/>
    <mergeCell ref="UWZ105:UXB105"/>
    <mergeCell ref="UXE105:UXF105"/>
    <mergeCell ref="UXH105:UXJ105"/>
    <mergeCell ref="UXM105:UXN105"/>
    <mergeCell ref="UXP105:UXR105"/>
    <mergeCell ref="UWG105:UWH105"/>
    <mergeCell ref="UWJ105:UWL105"/>
    <mergeCell ref="UWO105:UWP105"/>
    <mergeCell ref="UWR105:UWT105"/>
    <mergeCell ref="UWW105:UWX105"/>
    <mergeCell ref="UVL105:UVN105"/>
    <mergeCell ref="UVQ105:UVR105"/>
    <mergeCell ref="UVT105:UVV105"/>
    <mergeCell ref="UVY105:UVZ105"/>
    <mergeCell ref="UWB105:UWD105"/>
    <mergeCell ref="UUS105:UUT105"/>
    <mergeCell ref="UUV105:UUX105"/>
    <mergeCell ref="UVA105:UVB105"/>
    <mergeCell ref="UVD105:UVF105"/>
    <mergeCell ref="UVI105:UVJ105"/>
    <mergeCell ref="VAB105:VAD105"/>
    <mergeCell ref="VAG105:VAH105"/>
    <mergeCell ref="VAJ105:VAL105"/>
    <mergeCell ref="VAO105:VAP105"/>
    <mergeCell ref="VAR105:VAT105"/>
    <mergeCell ref="UZI105:UZJ105"/>
    <mergeCell ref="UZL105:UZN105"/>
    <mergeCell ref="UZQ105:UZR105"/>
    <mergeCell ref="UZT105:UZV105"/>
    <mergeCell ref="UZY105:UZZ105"/>
    <mergeCell ref="UYN105:UYP105"/>
    <mergeCell ref="UYS105:UYT105"/>
    <mergeCell ref="UYV105:UYX105"/>
    <mergeCell ref="UZA105:UZB105"/>
    <mergeCell ref="UZD105:UZF105"/>
    <mergeCell ref="UXU105:UXV105"/>
    <mergeCell ref="UXX105:UXZ105"/>
    <mergeCell ref="UYC105:UYD105"/>
    <mergeCell ref="UYF105:UYH105"/>
    <mergeCell ref="UYK105:UYL105"/>
    <mergeCell ref="VDD105:VDF105"/>
    <mergeCell ref="VDI105:VDJ105"/>
    <mergeCell ref="VDL105:VDN105"/>
    <mergeCell ref="VDQ105:VDR105"/>
    <mergeCell ref="VDT105:VDV105"/>
    <mergeCell ref="VCK105:VCL105"/>
    <mergeCell ref="VCN105:VCP105"/>
    <mergeCell ref="VCS105:VCT105"/>
    <mergeCell ref="VCV105:VCX105"/>
    <mergeCell ref="VDA105:VDB105"/>
    <mergeCell ref="VBP105:VBR105"/>
    <mergeCell ref="VBU105:VBV105"/>
    <mergeCell ref="VBX105:VBZ105"/>
    <mergeCell ref="VCC105:VCD105"/>
    <mergeCell ref="VCF105:VCH105"/>
    <mergeCell ref="VAW105:VAX105"/>
    <mergeCell ref="VAZ105:VBB105"/>
    <mergeCell ref="VBE105:VBF105"/>
    <mergeCell ref="VBH105:VBJ105"/>
    <mergeCell ref="VBM105:VBN105"/>
    <mergeCell ref="VGF105:VGH105"/>
    <mergeCell ref="VGK105:VGL105"/>
    <mergeCell ref="VGN105:VGP105"/>
    <mergeCell ref="VGS105:VGT105"/>
    <mergeCell ref="VGV105:VGX105"/>
    <mergeCell ref="VFM105:VFN105"/>
    <mergeCell ref="VFP105:VFR105"/>
    <mergeCell ref="VFU105:VFV105"/>
    <mergeCell ref="VFX105:VFZ105"/>
    <mergeCell ref="VGC105:VGD105"/>
    <mergeCell ref="VER105:VET105"/>
    <mergeCell ref="VEW105:VEX105"/>
    <mergeCell ref="VEZ105:VFB105"/>
    <mergeCell ref="VFE105:VFF105"/>
    <mergeCell ref="VFH105:VFJ105"/>
    <mergeCell ref="VDY105:VDZ105"/>
    <mergeCell ref="VEB105:VED105"/>
    <mergeCell ref="VEG105:VEH105"/>
    <mergeCell ref="VEJ105:VEL105"/>
    <mergeCell ref="VEO105:VEP105"/>
    <mergeCell ref="VJH105:VJJ105"/>
    <mergeCell ref="VJM105:VJN105"/>
    <mergeCell ref="VJP105:VJR105"/>
    <mergeCell ref="VJU105:VJV105"/>
    <mergeCell ref="VJX105:VJZ105"/>
    <mergeCell ref="VIO105:VIP105"/>
    <mergeCell ref="VIR105:VIT105"/>
    <mergeCell ref="VIW105:VIX105"/>
    <mergeCell ref="VIZ105:VJB105"/>
    <mergeCell ref="VJE105:VJF105"/>
    <mergeCell ref="VHT105:VHV105"/>
    <mergeCell ref="VHY105:VHZ105"/>
    <mergeCell ref="VIB105:VID105"/>
    <mergeCell ref="VIG105:VIH105"/>
    <mergeCell ref="VIJ105:VIL105"/>
    <mergeCell ref="VHA105:VHB105"/>
    <mergeCell ref="VHD105:VHF105"/>
    <mergeCell ref="VHI105:VHJ105"/>
    <mergeCell ref="VHL105:VHN105"/>
    <mergeCell ref="VHQ105:VHR105"/>
    <mergeCell ref="VMJ105:VML105"/>
    <mergeCell ref="VMO105:VMP105"/>
    <mergeCell ref="VMR105:VMT105"/>
    <mergeCell ref="VMW105:VMX105"/>
    <mergeCell ref="VMZ105:VNB105"/>
    <mergeCell ref="VLQ105:VLR105"/>
    <mergeCell ref="VLT105:VLV105"/>
    <mergeCell ref="VLY105:VLZ105"/>
    <mergeCell ref="VMB105:VMD105"/>
    <mergeCell ref="VMG105:VMH105"/>
    <mergeCell ref="VKV105:VKX105"/>
    <mergeCell ref="VLA105:VLB105"/>
    <mergeCell ref="VLD105:VLF105"/>
    <mergeCell ref="VLI105:VLJ105"/>
    <mergeCell ref="VLL105:VLN105"/>
    <mergeCell ref="VKC105:VKD105"/>
    <mergeCell ref="VKF105:VKH105"/>
    <mergeCell ref="VKK105:VKL105"/>
    <mergeCell ref="VKN105:VKP105"/>
    <mergeCell ref="VKS105:VKT105"/>
    <mergeCell ref="VPL105:VPN105"/>
    <mergeCell ref="VPQ105:VPR105"/>
    <mergeCell ref="VPT105:VPV105"/>
    <mergeCell ref="VPY105:VPZ105"/>
    <mergeCell ref="VQB105:VQD105"/>
    <mergeCell ref="VOS105:VOT105"/>
    <mergeCell ref="VOV105:VOX105"/>
    <mergeCell ref="VPA105:VPB105"/>
    <mergeCell ref="VPD105:VPF105"/>
    <mergeCell ref="VPI105:VPJ105"/>
    <mergeCell ref="VNX105:VNZ105"/>
    <mergeCell ref="VOC105:VOD105"/>
    <mergeCell ref="VOF105:VOH105"/>
    <mergeCell ref="VOK105:VOL105"/>
    <mergeCell ref="VON105:VOP105"/>
    <mergeCell ref="VNE105:VNF105"/>
    <mergeCell ref="VNH105:VNJ105"/>
    <mergeCell ref="VNM105:VNN105"/>
    <mergeCell ref="VNP105:VNR105"/>
    <mergeCell ref="VNU105:VNV105"/>
    <mergeCell ref="VSN105:VSP105"/>
    <mergeCell ref="VSS105:VST105"/>
    <mergeCell ref="VSV105:VSX105"/>
    <mergeCell ref="VTA105:VTB105"/>
    <mergeCell ref="VTD105:VTF105"/>
    <mergeCell ref="VRU105:VRV105"/>
    <mergeCell ref="VRX105:VRZ105"/>
    <mergeCell ref="VSC105:VSD105"/>
    <mergeCell ref="VSF105:VSH105"/>
    <mergeCell ref="VSK105:VSL105"/>
    <mergeCell ref="VQZ105:VRB105"/>
    <mergeCell ref="VRE105:VRF105"/>
    <mergeCell ref="VRH105:VRJ105"/>
    <mergeCell ref="VRM105:VRN105"/>
    <mergeCell ref="VRP105:VRR105"/>
    <mergeCell ref="VQG105:VQH105"/>
    <mergeCell ref="VQJ105:VQL105"/>
    <mergeCell ref="VQO105:VQP105"/>
    <mergeCell ref="VQR105:VQT105"/>
    <mergeCell ref="VQW105:VQX105"/>
    <mergeCell ref="VVP105:VVR105"/>
    <mergeCell ref="VVU105:VVV105"/>
    <mergeCell ref="VVX105:VVZ105"/>
    <mergeCell ref="VWC105:VWD105"/>
    <mergeCell ref="VWF105:VWH105"/>
    <mergeCell ref="VUW105:VUX105"/>
    <mergeCell ref="VUZ105:VVB105"/>
    <mergeCell ref="VVE105:VVF105"/>
    <mergeCell ref="VVH105:VVJ105"/>
    <mergeCell ref="VVM105:VVN105"/>
    <mergeCell ref="VUB105:VUD105"/>
    <mergeCell ref="VUG105:VUH105"/>
    <mergeCell ref="VUJ105:VUL105"/>
    <mergeCell ref="VUO105:VUP105"/>
    <mergeCell ref="VUR105:VUT105"/>
    <mergeCell ref="VTI105:VTJ105"/>
    <mergeCell ref="VTL105:VTN105"/>
    <mergeCell ref="VTQ105:VTR105"/>
    <mergeCell ref="VTT105:VTV105"/>
    <mergeCell ref="VTY105:VTZ105"/>
    <mergeCell ref="VYR105:VYT105"/>
    <mergeCell ref="VYW105:VYX105"/>
    <mergeCell ref="VYZ105:VZB105"/>
    <mergeCell ref="VZE105:VZF105"/>
    <mergeCell ref="VZH105:VZJ105"/>
    <mergeCell ref="VXY105:VXZ105"/>
    <mergeCell ref="VYB105:VYD105"/>
    <mergeCell ref="VYG105:VYH105"/>
    <mergeCell ref="VYJ105:VYL105"/>
    <mergeCell ref="VYO105:VYP105"/>
    <mergeCell ref="VXD105:VXF105"/>
    <mergeCell ref="VXI105:VXJ105"/>
    <mergeCell ref="VXL105:VXN105"/>
    <mergeCell ref="VXQ105:VXR105"/>
    <mergeCell ref="VXT105:VXV105"/>
    <mergeCell ref="VWK105:VWL105"/>
    <mergeCell ref="VWN105:VWP105"/>
    <mergeCell ref="VWS105:VWT105"/>
    <mergeCell ref="VWV105:VWX105"/>
    <mergeCell ref="VXA105:VXB105"/>
    <mergeCell ref="WBT105:WBV105"/>
    <mergeCell ref="WBY105:WBZ105"/>
    <mergeCell ref="WCB105:WCD105"/>
    <mergeCell ref="WCG105:WCH105"/>
    <mergeCell ref="WCJ105:WCL105"/>
    <mergeCell ref="WBA105:WBB105"/>
    <mergeCell ref="WBD105:WBF105"/>
    <mergeCell ref="WBI105:WBJ105"/>
    <mergeCell ref="WBL105:WBN105"/>
    <mergeCell ref="WBQ105:WBR105"/>
    <mergeCell ref="WAF105:WAH105"/>
    <mergeCell ref="WAK105:WAL105"/>
    <mergeCell ref="WAN105:WAP105"/>
    <mergeCell ref="WAS105:WAT105"/>
    <mergeCell ref="WAV105:WAX105"/>
    <mergeCell ref="VZM105:VZN105"/>
    <mergeCell ref="VZP105:VZR105"/>
    <mergeCell ref="VZU105:VZV105"/>
    <mergeCell ref="VZX105:VZZ105"/>
    <mergeCell ref="WAC105:WAD105"/>
    <mergeCell ref="WEV105:WEX105"/>
    <mergeCell ref="WFA105:WFB105"/>
    <mergeCell ref="WFD105:WFF105"/>
    <mergeCell ref="WFI105:WFJ105"/>
    <mergeCell ref="WFL105:WFN105"/>
    <mergeCell ref="WEC105:WED105"/>
    <mergeCell ref="WEF105:WEH105"/>
    <mergeCell ref="WEK105:WEL105"/>
    <mergeCell ref="WEN105:WEP105"/>
    <mergeCell ref="WES105:WET105"/>
    <mergeCell ref="WDH105:WDJ105"/>
    <mergeCell ref="WDM105:WDN105"/>
    <mergeCell ref="WDP105:WDR105"/>
    <mergeCell ref="WDU105:WDV105"/>
    <mergeCell ref="WDX105:WDZ105"/>
    <mergeCell ref="WCO105:WCP105"/>
    <mergeCell ref="WCR105:WCT105"/>
    <mergeCell ref="WCW105:WCX105"/>
    <mergeCell ref="WCZ105:WDB105"/>
    <mergeCell ref="WDE105:WDF105"/>
    <mergeCell ref="WHX105:WHZ105"/>
    <mergeCell ref="WIC105:WID105"/>
    <mergeCell ref="WIF105:WIH105"/>
    <mergeCell ref="WIK105:WIL105"/>
    <mergeCell ref="WIN105:WIP105"/>
    <mergeCell ref="WHE105:WHF105"/>
    <mergeCell ref="WHH105:WHJ105"/>
    <mergeCell ref="WHM105:WHN105"/>
    <mergeCell ref="WHP105:WHR105"/>
    <mergeCell ref="WHU105:WHV105"/>
    <mergeCell ref="WGJ105:WGL105"/>
    <mergeCell ref="WGO105:WGP105"/>
    <mergeCell ref="WGR105:WGT105"/>
    <mergeCell ref="WGW105:WGX105"/>
    <mergeCell ref="WGZ105:WHB105"/>
    <mergeCell ref="WFQ105:WFR105"/>
    <mergeCell ref="WFT105:WFV105"/>
    <mergeCell ref="WFY105:WFZ105"/>
    <mergeCell ref="WGB105:WGD105"/>
    <mergeCell ref="WGG105:WGH105"/>
    <mergeCell ref="WKZ105:WLB105"/>
    <mergeCell ref="WLE105:WLF105"/>
    <mergeCell ref="WLH105:WLJ105"/>
    <mergeCell ref="WLM105:WLN105"/>
    <mergeCell ref="WLP105:WLR105"/>
    <mergeCell ref="WKG105:WKH105"/>
    <mergeCell ref="WKJ105:WKL105"/>
    <mergeCell ref="WKO105:WKP105"/>
    <mergeCell ref="WKR105:WKT105"/>
    <mergeCell ref="WKW105:WKX105"/>
    <mergeCell ref="WJL105:WJN105"/>
    <mergeCell ref="WJQ105:WJR105"/>
    <mergeCell ref="WJT105:WJV105"/>
    <mergeCell ref="WJY105:WJZ105"/>
    <mergeCell ref="WKB105:WKD105"/>
    <mergeCell ref="WIS105:WIT105"/>
    <mergeCell ref="WIV105:WIX105"/>
    <mergeCell ref="WJA105:WJB105"/>
    <mergeCell ref="WJD105:WJF105"/>
    <mergeCell ref="WJI105:WJJ105"/>
    <mergeCell ref="WOB105:WOD105"/>
    <mergeCell ref="WOG105:WOH105"/>
    <mergeCell ref="WOJ105:WOL105"/>
    <mergeCell ref="WOO105:WOP105"/>
    <mergeCell ref="WOR105:WOT105"/>
    <mergeCell ref="WNI105:WNJ105"/>
    <mergeCell ref="WNL105:WNN105"/>
    <mergeCell ref="WNQ105:WNR105"/>
    <mergeCell ref="WNT105:WNV105"/>
    <mergeCell ref="WNY105:WNZ105"/>
    <mergeCell ref="WMN105:WMP105"/>
    <mergeCell ref="WMS105:WMT105"/>
    <mergeCell ref="WMV105:WMX105"/>
    <mergeCell ref="WNA105:WNB105"/>
    <mergeCell ref="WND105:WNF105"/>
    <mergeCell ref="WLU105:WLV105"/>
    <mergeCell ref="WLX105:WLZ105"/>
    <mergeCell ref="WMC105:WMD105"/>
    <mergeCell ref="WMF105:WMH105"/>
    <mergeCell ref="WMK105:WML105"/>
    <mergeCell ref="WRD105:WRF105"/>
    <mergeCell ref="WRI105:WRJ105"/>
    <mergeCell ref="WRL105:WRN105"/>
    <mergeCell ref="WRQ105:WRR105"/>
    <mergeCell ref="WRT105:WRV105"/>
    <mergeCell ref="WQK105:WQL105"/>
    <mergeCell ref="WQN105:WQP105"/>
    <mergeCell ref="WQS105:WQT105"/>
    <mergeCell ref="WQV105:WQX105"/>
    <mergeCell ref="WRA105:WRB105"/>
    <mergeCell ref="WPP105:WPR105"/>
    <mergeCell ref="WPU105:WPV105"/>
    <mergeCell ref="WPX105:WPZ105"/>
    <mergeCell ref="WQC105:WQD105"/>
    <mergeCell ref="WQF105:WQH105"/>
    <mergeCell ref="WOW105:WOX105"/>
    <mergeCell ref="WOZ105:WPB105"/>
    <mergeCell ref="WPE105:WPF105"/>
    <mergeCell ref="WPH105:WPJ105"/>
    <mergeCell ref="WPM105:WPN105"/>
    <mergeCell ref="WUF105:WUH105"/>
    <mergeCell ref="WUK105:WUL105"/>
    <mergeCell ref="WUN105:WUP105"/>
    <mergeCell ref="WUS105:WUT105"/>
    <mergeCell ref="WUV105:WUX105"/>
    <mergeCell ref="WTM105:WTN105"/>
    <mergeCell ref="WTP105:WTR105"/>
    <mergeCell ref="WTU105:WTV105"/>
    <mergeCell ref="WTX105:WTZ105"/>
    <mergeCell ref="WUC105:WUD105"/>
    <mergeCell ref="WSR105:WST105"/>
    <mergeCell ref="WSW105:WSX105"/>
    <mergeCell ref="WSZ105:WTB105"/>
    <mergeCell ref="WTE105:WTF105"/>
    <mergeCell ref="WTH105:WTJ105"/>
    <mergeCell ref="WRY105:WRZ105"/>
    <mergeCell ref="WSB105:WSD105"/>
    <mergeCell ref="WSG105:WSH105"/>
    <mergeCell ref="WSJ105:WSL105"/>
    <mergeCell ref="WSO105:WSP105"/>
    <mergeCell ref="WXH105:WXJ105"/>
    <mergeCell ref="WXM105:WXN105"/>
    <mergeCell ref="WXP105:WXR105"/>
    <mergeCell ref="WXU105:WXV105"/>
    <mergeCell ref="WXX105:WXZ105"/>
    <mergeCell ref="WWO105:WWP105"/>
    <mergeCell ref="WWR105:WWT105"/>
    <mergeCell ref="WWW105:WWX105"/>
    <mergeCell ref="WWZ105:WXB105"/>
    <mergeCell ref="WXE105:WXF105"/>
    <mergeCell ref="WVT105:WVV105"/>
    <mergeCell ref="WVY105:WVZ105"/>
    <mergeCell ref="WWB105:WWD105"/>
    <mergeCell ref="WWG105:WWH105"/>
    <mergeCell ref="WWJ105:WWL105"/>
    <mergeCell ref="WVA105:WVB105"/>
    <mergeCell ref="WVD105:WVF105"/>
    <mergeCell ref="WVI105:WVJ105"/>
    <mergeCell ref="WVL105:WVN105"/>
    <mergeCell ref="WVQ105:WVR105"/>
    <mergeCell ref="XAJ105:XAL105"/>
    <mergeCell ref="XAO105:XAP105"/>
    <mergeCell ref="XAR105:XAT105"/>
    <mergeCell ref="XAW105:XAX105"/>
    <mergeCell ref="XAZ105:XBB105"/>
    <mergeCell ref="WZQ105:WZR105"/>
    <mergeCell ref="WZT105:WZV105"/>
    <mergeCell ref="WZY105:WZZ105"/>
    <mergeCell ref="XAB105:XAD105"/>
    <mergeCell ref="XAG105:XAH105"/>
    <mergeCell ref="WYV105:WYX105"/>
    <mergeCell ref="WZA105:WZB105"/>
    <mergeCell ref="WZD105:WZF105"/>
    <mergeCell ref="WZI105:WZJ105"/>
    <mergeCell ref="WZL105:WZN105"/>
    <mergeCell ref="WYC105:WYD105"/>
    <mergeCell ref="WYF105:WYH105"/>
    <mergeCell ref="WYK105:WYL105"/>
    <mergeCell ref="WYN105:WYP105"/>
    <mergeCell ref="WYS105:WYT105"/>
    <mergeCell ref="XEZ105:XFB105"/>
    <mergeCell ref="B106:C106"/>
    <mergeCell ref="B107:C107"/>
    <mergeCell ref="B108:C108"/>
    <mergeCell ref="E106:G106"/>
    <mergeCell ref="E107:G107"/>
    <mergeCell ref="E108:G108"/>
    <mergeCell ref="XEG105:XEH105"/>
    <mergeCell ref="XEJ105:XEL105"/>
    <mergeCell ref="XEO105:XEP105"/>
    <mergeCell ref="XER105:XET105"/>
    <mergeCell ref="XEW105:XEX105"/>
    <mergeCell ref="XDL105:XDN105"/>
    <mergeCell ref="XDQ105:XDR105"/>
    <mergeCell ref="XDT105:XDV105"/>
    <mergeCell ref="XDY105:XDZ105"/>
    <mergeCell ref="XEB105:XED105"/>
    <mergeCell ref="XCS105:XCT105"/>
    <mergeCell ref="XCV105:XCX105"/>
    <mergeCell ref="XDA105:XDB105"/>
    <mergeCell ref="XDD105:XDF105"/>
    <mergeCell ref="XDI105:XDJ105"/>
    <mergeCell ref="XBX105:XBZ105"/>
    <mergeCell ref="XCC105:XCD105"/>
    <mergeCell ref="XCF105:XCH105"/>
    <mergeCell ref="XCK105:XCL105"/>
    <mergeCell ref="XCN105:XCP105"/>
    <mergeCell ref="XBE105:XBF105"/>
    <mergeCell ref="XBH105:XBJ105"/>
    <mergeCell ref="XBM105:XBN105"/>
    <mergeCell ref="XBP105:XBR105"/>
    <mergeCell ref="XBU105:XBV105"/>
    <mergeCell ref="B129:I129"/>
    <mergeCell ref="B131:I131"/>
    <mergeCell ref="B133:G133"/>
    <mergeCell ref="B134:G134"/>
    <mergeCell ref="B135:G135"/>
    <mergeCell ref="B120:I120"/>
    <mergeCell ref="D122:H122"/>
    <mergeCell ref="B123:I123"/>
    <mergeCell ref="B126:I126"/>
    <mergeCell ref="B128:I128"/>
    <mergeCell ref="B114:C114"/>
    <mergeCell ref="E114:G114"/>
    <mergeCell ref="B115:C115"/>
    <mergeCell ref="E115:G115"/>
    <mergeCell ref="B118:I118"/>
    <mergeCell ref="B111:C111"/>
    <mergeCell ref="E111:G111"/>
    <mergeCell ref="B112:C112"/>
    <mergeCell ref="E112:G112"/>
    <mergeCell ref="B113:C113"/>
    <mergeCell ref="E113:G113"/>
    <mergeCell ref="B141:G141"/>
    <mergeCell ref="B142:G142"/>
    <mergeCell ref="H133:I133"/>
    <mergeCell ref="H134:I134"/>
    <mergeCell ref="H135:I135"/>
    <mergeCell ref="H136:I136"/>
    <mergeCell ref="H137:I137"/>
    <mergeCell ref="H138:I138"/>
    <mergeCell ref="H139:I139"/>
    <mergeCell ref="H140:I140"/>
    <mergeCell ref="H141:I141"/>
    <mergeCell ref="H142:I142"/>
    <mergeCell ref="B136:G136"/>
    <mergeCell ref="B137:G137"/>
    <mergeCell ref="B138:G138"/>
    <mergeCell ref="B139:G139"/>
    <mergeCell ref="B140:G140"/>
    <mergeCell ref="B151:C151"/>
    <mergeCell ref="B150:C150"/>
    <mergeCell ref="D150:G150"/>
    <mergeCell ref="H145:I145"/>
    <mergeCell ref="H146:I146"/>
    <mergeCell ref="H147:I147"/>
    <mergeCell ref="H148:I148"/>
    <mergeCell ref="H149:I149"/>
    <mergeCell ref="H150:I150"/>
    <mergeCell ref="D149:G149"/>
    <mergeCell ref="B145:C145"/>
    <mergeCell ref="B146:C146"/>
    <mergeCell ref="B147:C147"/>
    <mergeCell ref="B148:C148"/>
    <mergeCell ref="B149:C149"/>
    <mergeCell ref="H143:I143"/>
    <mergeCell ref="D145:G145"/>
    <mergeCell ref="D146:G146"/>
    <mergeCell ref="D147:G147"/>
    <mergeCell ref="D148:G148"/>
    <mergeCell ref="B176:G176"/>
    <mergeCell ref="H176:I176"/>
    <mergeCell ref="B177:G177"/>
    <mergeCell ref="H177:I177"/>
    <mergeCell ref="B178:G178"/>
    <mergeCell ref="H178:I178"/>
    <mergeCell ref="B167:C167"/>
    <mergeCell ref="B168:C168"/>
    <mergeCell ref="B169:C169"/>
    <mergeCell ref="B170:C170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71:C171"/>
    <mergeCell ref="B172:C172"/>
    <mergeCell ref="B173:C173"/>
    <mergeCell ref="C312:E312"/>
    <mergeCell ref="F312:G312"/>
    <mergeCell ref="H312:I312"/>
    <mergeCell ref="B191:G191"/>
    <mergeCell ref="H191:I191"/>
    <mergeCell ref="H193:I193"/>
    <mergeCell ref="B188:G188"/>
    <mergeCell ref="H188:I188"/>
    <mergeCell ref="B189:G189"/>
    <mergeCell ref="H189:I189"/>
    <mergeCell ref="B190:G190"/>
    <mergeCell ref="H190:I190"/>
    <mergeCell ref="H181:I181"/>
    <mergeCell ref="H187:I187"/>
    <mergeCell ref="H183:I183"/>
    <mergeCell ref="B179:G179"/>
    <mergeCell ref="H179:I179"/>
    <mergeCell ref="B180:G180"/>
    <mergeCell ref="H180:I180"/>
    <mergeCell ref="B263:G263"/>
    <mergeCell ref="B202:D202"/>
    <mergeCell ref="B203:D203"/>
    <mergeCell ref="B204:D204"/>
    <mergeCell ref="B205:D205"/>
    <mergeCell ref="B206:D206"/>
    <mergeCell ref="B207:D207"/>
    <mergeCell ref="B208:D208"/>
    <mergeCell ref="B209:D209"/>
    <mergeCell ref="B210:D210"/>
    <mergeCell ref="B211:D211"/>
    <mergeCell ref="B212:D212"/>
    <mergeCell ref="H238:I238"/>
  </mergeCells>
  <pageMargins left="0.7" right="0.7" top="0.75" bottom="0.75" header="0.3" footer="0.3"/>
  <pageSetup paperSize="9" fitToHeight="0" orientation="portrait" r:id="rId1"/>
  <headerFooter>
    <oddHeader>&amp;L&amp;"-,Italique"Ville de Strasbourg</oddHeader>
    <oddFooter>&amp;R&amp;P</oddFooter>
    <evenHeader>&amp;RVille de Strasbourg</evenHeader>
    <firstHeader>&amp;L&amp;"-,Italique"Ville de Strasbourg</firstHeader>
  </headerFooter>
  <rowBreaks count="9" manualBreakCount="9">
    <brk id="56" max="16383" man="1"/>
    <brk id="94" max="16383" man="1"/>
    <brk id="116" max="16383" man="1"/>
    <brk id="152" max="16383" man="1"/>
    <brk id="174" max="16383" man="1"/>
    <brk id="194" max="16383" man="1"/>
    <brk id="229" max="16383" man="1"/>
    <brk id="272" max="16383" man="1"/>
    <brk id="31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Option Button 3">
              <controlPr defaultSize="0" autoFill="0" autoLine="0" autoPict="0">
                <anchor moveWithCells="1">
                  <from>
                    <xdr:col>7</xdr:col>
                    <xdr:colOff>38100</xdr:colOff>
                    <xdr:row>27</xdr:row>
                    <xdr:rowOff>0</xdr:rowOff>
                  </from>
                  <to>
                    <xdr:col>9</xdr:col>
                    <xdr:colOff>123825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Option Button 4">
              <controlPr defaultSize="0" autoFill="0" autoLine="0" autoPict="0">
                <anchor moveWithCells="1">
                  <from>
                    <xdr:col>7</xdr:col>
                    <xdr:colOff>38100</xdr:colOff>
                    <xdr:row>27</xdr:row>
                    <xdr:rowOff>180975</xdr:rowOff>
                  </from>
                  <to>
                    <xdr:col>9</xdr:col>
                    <xdr:colOff>123825</xdr:colOff>
                    <xdr:row>29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D17"/>
  <sheetViews>
    <sheetView showGridLines="0" workbookViewId="0">
      <selection activeCell="E8" sqref="E8"/>
    </sheetView>
  </sheetViews>
  <sheetFormatPr baseColWidth="10" defaultRowHeight="15" x14ac:dyDescent="0.25"/>
  <cols>
    <col min="1" max="1" width="3.5703125" style="63" customWidth="1"/>
    <col min="3" max="3" width="28.5703125" customWidth="1"/>
    <col min="4" max="4" width="25" customWidth="1"/>
  </cols>
  <sheetData>
    <row r="1" spans="2:4" ht="53.25" customHeight="1" x14ac:dyDescent="0.25">
      <c r="B1" s="77" t="s">
        <v>193</v>
      </c>
      <c r="C1" s="6"/>
      <c r="D1" s="6"/>
    </row>
    <row r="2" spans="2:4" ht="15.75" customHeight="1" x14ac:dyDescent="0.25"/>
    <row r="3" spans="2:4" x14ac:dyDescent="0.25">
      <c r="B3" t="s">
        <v>196</v>
      </c>
    </row>
    <row r="4" spans="2:4" s="63" customFormat="1" x14ac:dyDescent="0.25">
      <c r="B4" s="63" t="s">
        <v>180</v>
      </c>
    </row>
    <row r="5" spans="2:4" ht="25.5" customHeight="1" thickBot="1" x14ac:dyDescent="0.3"/>
    <row r="6" spans="2:4" s="63" customFormat="1" ht="15.75" thickBot="1" x14ac:dyDescent="0.3">
      <c r="D6" s="76" t="s">
        <v>195</v>
      </c>
    </row>
    <row r="7" spans="2:4" x14ac:dyDescent="0.25">
      <c r="C7" s="68" t="s">
        <v>172</v>
      </c>
      <c r="D7" s="70">
        <v>2026</v>
      </c>
    </row>
    <row r="8" spans="2:4" ht="15.75" thickBot="1" x14ac:dyDescent="0.3">
      <c r="C8" s="69" t="s">
        <v>173</v>
      </c>
      <c r="D8" s="71" t="s">
        <v>175</v>
      </c>
    </row>
    <row r="9" spans="2:4" x14ac:dyDescent="0.25">
      <c r="C9" s="60"/>
    </row>
    <row r="10" spans="2:4" ht="15.75" hidden="1" thickBot="1" x14ac:dyDescent="0.3">
      <c r="B10" s="86" t="s">
        <v>194</v>
      </c>
      <c r="C10" s="60"/>
    </row>
    <row r="11" spans="2:4" ht="15.75" hidden="1" thickBot="1" x14ac:dyDescent="0.3">
      <c r="C11" s="76" t="s">
        <v>174</v>
      </c>
      <c r="D11" s="76" t="s">
        <v>179</v>
      </c>
    </row>
    <row r="12" spans="2:4" hidden="1" x14ac:dyDescent="0.25">
      <c r="C12" s="74" t="s">
        <v>175</v>
      </c>
      <c r="D12" s="72">
        <f ca="1">+D13-1</f>
        <v>2024</v>
      </c>
    </row>
    <row r="13" spans="2:4" hidden="1" x14ac:dyDescent="0.25">
      <c r="C13" s="74" t="s">
        <v>176</v>
      </c>
      <c r="D13" s="72">
        <f ca="1">YEAR(TODAY())</f>
        <v>2025</v>
      </c>
    </row>
    <row r="14" spans="2:4" hidden="1" x14ac:dyDescent="0.25">
      <c r="C14" s="74" t="s">
        <v>177</v>
      </c>
      <c r="D14" s="72">
        <f ca="1">+D13+1</f>
        <v>2026</v>
      </c>
    </row>
    <row r="15" spans="2:4" ht="15.75" hidden="1" thickBot="1" x14ac:dyDescent="0.3">
      <c r="C15" s="75" t="s">
        <v>178</v>
      </c>
      <c r="D15" s="72">
        <f ca="1">+D14+1</f>
        <v>2027</v>
      </c>
    </row>
    <row r="16" spans="2:4" ht="15.75" hidden="1" thickBot="1" x14ac:dyDescent="0.3">
      <c r="D16" s="73">
        <f ca="1">+D15+1</f>
        <v>2028</v>
      </c>
    </row>
    <row r="17" hidden="1" x14ac:dyDescent="0.25"/>
  </sheetData>
  <sheetProtection selectLockedCells="1"/>
  <dataValidations count="2">
    <dataValidation type="list" allowBlank="1" showInputMessage="1" showErrorMessage="1" sqref="D8">
      <formula1>$C$12:$C$15</formula1>
    </dataValidation>
    <dataValidation type="list" allowBlank="1" showInputMessage="1" sqref="D7">
      <formula1>$D$12:$D$16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showGridLines="0" workbookViewId="0">
      <selection activeCell="E4" sqref="E4"/>
    </sheetView>
  </sheetViews>
  <sheetFormatPr baseColWidth="10" defaultRowHeight="15" x14ac:dyDescent="0.25"/>
  <cols>
    <col min="1" max="1" width="2.85546875" style="63" customWidth="1"/>
    <col min="2" max="2" width="5.28515625" customWidth="1"/>
    <col min="3" max="3" width="18" customWidth="1"/>
    <col min="4" max="4" width="20.7109375" customWidth="1"/>
  </cols>
  <sheetData>
    <row r="1" spans="2:13" ht="52.5" customHeight="1" x14ac:dyDescent="0.25">
      <c r="B1" s="95" t="s">
        <v>192</v>
      </c>
      <c r="C1" s="62"/>
    </row>
    <row r="2" spans="2:13" ht="19.5" customHeight="1" thickBot="1" x14ac:dyDescent="0.3"/>
    <row r="3" spans="2:13" s="61" customFormat="1" ht="45.75" thickBot="1" x14ac:dyDescent="0.3">
      <c r="C3" s="78" t="s">
        <v>181</v>
      </c>
      <c r="D3" s="79" t="s">
        <v>182</v>
      </c>
      <c r="E3" s="80" t="s">
        <v>188</v>
      </c>
      <c r="F3" s="84" t="s">
        <v>183</v>
      </c>
      <c r="G3" s="80" t="s">
        <v>184</v>
      </c>
      <c r="H3" s="84" t="s">
        <v>185</v>
      </c>
      <c r="I3" s="85" t="s">
        <v>191</v>
      </c>
      <c r="J3" s="80" t="s">
        <v>186</v>
      </c>
      <c r="K3" s="81" t="s">
        <v>187</v>
      </c>
      <c r="L3" s="82" t="s">
        <v>189</v>
      </c>
      <c r="M3" s="83" t="s">
        <v>190</v>
      </c>
    </row>
    <row r="4" spans="2:13" ht="36" customHeight="1" thickBot="1" x14ac:dyDescent="0.3">
      <c r="C4" s="87">
        <f>Annexe!B6</f>
        <v>0</v>
      </c>
      <c r="D4" s="88">
        <f>Annexe!B11</f>
        <v>0</v>
      </c>
      <c r="E4" s="89">
        <f>COUNTA(Annexe!B65:G71)</f>
        <v>0</v>
      </c>
      <c r="F4" s="90">
        <f>+SUM(Annexe!H65:I71)</f>
        <v>0</v>
      </c>
      <c r="G4" s="89">
        <f>COUNTA(Annexe!B75:G82)</f>
        <v>0</v>
      </c>
      <c r="H4" s="90">
        <f>SUM(Annexe!H75:I82)</f>
        <v>0</v>
      </c>
      <c r="I4" s="91">
        <f>SUM(Annexe!H86:I93)</f>
        <v>0</v>
      </c>
      <c r="J4" s="89">
        <f>+SUM(Annexe!D104:D108)</f>
        <v>0</v>
      </c>
      <c r="K4" s="92">
        <f>SUM(Annexe!D111:D115)</f>
        <v>0</v>
      </c>
      <c r="L4" s="93">
        <f>TotalDépenses</f>
        <v>0</v>
      </c>
      <c r="M4" s="94">
        <f>+Annexe!H331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24</vt:i4>
      </vt:variant>
    </vt:vector>
  </HeadingPairs>
  <TitlesOfParts>
    <vt:vector size="27" baseType="lpstr">
      <vt:lpstr>Annexe</vt:lpstr>
      <vt:lpstr>Personnalisation</vt:lpstr>
      <vt:lpstr>Aperçu</vt:lpstr>
      <vt:lpstr>création</vt:lpstr>
      <vt:lpstr>DépensesA</vt:lpstr>
      <vt:lpstr>DépensesB</vt:lpstr>
      <vt:lpstr>DépensesC</vt:lpstr>
      <vt:lpstr>DépensesD</vt:lpstr>
      <vt:lpstr>RecetteA</vt:lpstr>
      <vt:lpstr>RecetteB</vt:lpstr>
      <vt:lpstr>RecetteC</vt:lpstr>
      <vt:lpstr>RecetteD</vt:lpstr>
      <vt:lpstr>RecetteE</vt:lpstr>
      <vt:lpstr>RecetteF</vt:lpstr>
      <vt:lpstr>RecetteG</vt:lpstr>
      <vt:lpstr>RecetteH</vt:lpstr>
      <vt:lpstr>RecetteI</vt:lpstr>
      <vt:lpstr>RecetteJ</vt:lpstr>
      <vt:lpstr>RecetteK</vt:lpstr>
      <vt:lpstr>RecetteL</vt:lpstr>
      <vt:lpstr>RecetteM</vt:lpstr>
      <vt:lpstr>SousTotalA1</vt:lpstr>
      <vt:lpstr>SousTotalA2</vt:lpstr>
      <vt:lpstr>SousTotalA3</vt:lpstr>
      <vt:lpstr>TotalDépenses</vt:lpstr>
      <vt:lpstr>TotalRecettes</vt:lpstr>
      <vt:lpstr>Annexe!Zone_d_impression</vt:lpstr>
    </vt:vector>
  </TitlesOfParts>
  <Company>Ville et Eurometropole de Strasbourg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GROSSIORD Antonin</dc:creator>
  <cp:lastModifiedBy>BRUN Anne-Lise</cp:lastModifiedBy>
  <cp:lastPrinted>2022-02-11T09:50:32Z</cp:lastPrinted>
  <dcterms:created xsi:type="dcterms:W3CDTF">2021-12-20T15:26:29Z</dcterms:created>
  <dcterms:modified xsi:type="dcterms:W3CDTF">2025-05-12T13:28:30Z</dcterms:modified>
</cp:coreProperties>
</file>